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ta.publica2dotrimestre2025\"/>
    </mc:Choice>
  </mc:AlternateContent>
  <xr:revisionPtr revIDLastSave="0" documentId="13_ncr:1_{0AAC9702-D488-4156-A591-CEAA7892F229}" xr6:coauthVersionLast="47" xr6:coauthVersionMax="47" xr10:uidLastSave="{00000000-0000-0000-0000-000000000000}"/>
  <bookViews>
    <workbookView visibility="hidden" xWindow="6735" yWindow="4185" windowWidth="21600" windowHeight="11295" firstSheet="7" activeTab="7" xr2:uid="{00000000-000D-0000-FFFF-FFFF00000000}"/>
    <workbookView visibility="hidden" xWindow="2340" yWindow="2340" windowWidth="21600" windowHeight="11295" firstSheet="7" activeTab="7" xr2:uid="{00000000-000D-0000-FFFF-FFFF01000000}"/>
    <workbookView visibility="hidden" xWindow="2730" yWindow="2730" windowWidth="21600" windowHeight="11295" xr2:uid="{00000000-000D-0000-FFFF-FFFF02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  <definedName name="_xlnm.Print_Area" localSheetId="4">EFE!$A$1:$E$152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38" i="62" l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<sst xmlns="http://schemas.openxmlformats.org/spreadsheetml/2006/main" count="880" uniqueCount="595">
  <si>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</si>
  <si>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</si>
  <si>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</si>
  <si>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</si>
  <si>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</si>
  <si>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</si>
  <si>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</si>
  <si>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</si>
  <si>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</si>
  <si>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</si>
  <si>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</si>
  <si>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</si>
  <si>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</si>
  <si>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</si>
  <si>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</si>
  <si>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</si>
  <si>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</si>
  <si>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</si>
  <si>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</si>
  <si>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</si>
  <si>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</si>
  <si>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</si>
  <si>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</si>
  <si>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</si>
  <si>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</si>
  <si>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</si>
  <si>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</si>
  <si>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</si>
  <si>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</si>
  <si>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</si>
  <si>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</si>
  <si>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</si>
  <si>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</si>
  <si>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</si>
  <si>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</si>
  <si>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</si>
  <si>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</si>
  <si>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</si>
  <si>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</si>
  <si>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</si>
  <si>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</si>
  <si>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</si>
  <si>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</si>
  <si>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</si>
  <si>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</si>
  <si>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</si>
  <si>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</si>
  <si>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</si>
  <si>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</si>
  <si>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</si>
  <si>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</si>
  <si>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</si>
  <si>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</si>
  <si>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</si>
  <si>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</si>
  <si>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</si>
  <si>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</si>
  <si>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</si>
  <si>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</si>
  <si>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</si>
  <si>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</si>
  <si>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</si>
  <si>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</si>
  <si>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</si>
  <si>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</si>
  <si>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</si>
  <si>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</si>
  <si>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</si>
  <si>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</si>
  <si>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</si>
  <si>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</si>
  <si>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</si>
  <si>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</si>
  <si>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</si>
  <si>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</si>
  <si>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</si>
  <si>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</si>
  <si>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</si>
  <si>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</si>
  <si>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</si>
  <si>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</si>
  <si>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</si>
  <si>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</si>
  <si>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</si>
  <si>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</si>
  <si>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</si>
  <si>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</si>
  <si>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</si>
  <si>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</si>
  <si>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</si>
  <si>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</si>
  <si>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</si>
  <si>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</si>
  <si>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</si>
  <si>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</si>
  <si>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</si>
  <si>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</si>
  <si>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</si>
  <si>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</si>
  <si>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</si>
  <si>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</si>
  <si>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</si>
  <si>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</si>
  <si>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</si>
  <si>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</si>
  <si>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</si>
  <si>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</si>
  <si>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</si>
  <si>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</si>
  <si>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</si>
  <si>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</si>
  <si>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</si>
  <si>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</si>
  <si>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</si>
  <si>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</si>
  <si>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</si>
  <si>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</si>
  <si>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</si>
  <si>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</si>
  <si>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</si>
  <si>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</si>
  <si>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</si>
  <si>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</si>
  <si>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</si>
  <si>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</si>
  <si>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</si>
  <si>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</si>
  <si>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</si>
  <si>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</si>
  <si>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</si>
  <si>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</si>
  <si>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</si>
  <si>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</si>
  <si>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</si>
  <si>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</si>
  <si>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</si>
  <si>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</si>
  <si>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</si>
  <si>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</si>
  <si>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</si>
  <si>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</si>
  <si>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</si>
  <si>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</si>
  <si>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</si>
  <si>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</si>
  <si>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</si>
  <si>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</si>
  <si>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</si>
  <si>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</si>
  <si>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</si>
  <si>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</si>
  <si>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</si>
  <si>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</si>
  <si>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</si>
  <si>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</si>
  <si>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</si>
  <si>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</si>
  <si>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</si>
  <si>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</si>
  <si>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</si>
  <si>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</si>
  <si>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</si>
  <si>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</si>
  <si>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</si>
  <si>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</si>
  <si>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</si>
  <si>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</si>
  <si>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</si>
  <si>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</si>
  <si>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</si>
  <si>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</si>
  <si>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</si>
  <si>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</si>
  <si>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</si>
  <si>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</si>
  <si>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</si>
  <si>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</si>
  <si>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</si>
  <si>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</si>
  <si>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</si>
  <si>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</si>
  <si>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</si>
  <si>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</si>
  <si>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</si>
  <si>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</si>
  <si>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</si>
  <si>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</si>
  <si>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</si>
  <si>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</si>
  <si>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</si>
  <si>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</si>
  <si>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</si>
  <si>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</si>
  <si>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</si>
  <si>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</si>
  <si>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</si>
  <si>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</si>
  <si>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</si>
  <si>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</si>
  <si>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</si>
  <si>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</si>
  <si>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</si>
  <si>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</si>
  <si>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</si>
  <si>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</si>
  <si>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</si>
  <si>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</si>
  <si>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</si>
  <si>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</si>
  <si>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</si>
  <si>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</si>
  <si>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</si>
  <si>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</si>
  <si>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</si>
  <si>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</si>
  <si>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</si>
  <si>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</si>
  <si>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</si>
  <si>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</si>
  <si>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</si>
  <si>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</si>
  <si>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</si>
  <si>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</si>
  <si>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</si>
  <si>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</si>
  <si>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</si>
  <si>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</si>
  <si>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</si>
  <si>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</si>
  <si>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</si>
  <si>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</si>
  <si>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</si>
  <si>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</si>
  <si>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</si>
  <si>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</si>
  <si>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</si>
  <si>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</si>
  <si>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</si>
  <si>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</si>
  <si>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</si>
  <si>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</si>
  <si>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</si>
  <si>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</si>
  <si>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</si>
  <si>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</si>
  <si>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</si>
  <si>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</si>
  <si>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</si>
  <si>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</si>
  <si>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</si>
  <si>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</si>
  <si>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</si>
  <si>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</si>
  <si>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</si>
  <si>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</si>
  <si>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</si>
  <si>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</si>
  <si>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</si>
  <si>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</si>
  <si>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</si>
  <si>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</si>
  <si>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</si>
  <si>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</si>
  <si>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</si>
  <si>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</si>
  <si>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</si>
  <si>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</si>
  <si>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</si>
  <si>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</si>
  <si>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</si>
  <si>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</si>
  <si>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</si>
  <si>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</si>
  <si>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</si>
  <si>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</si>
  <si>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</si>
  <si>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</si>
  <si>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</si>
  <si>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</si>
  <si>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</si>
  <si>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</si>
  <si>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</si>
  <si>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</si>
  <si>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</si>
  <si>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</si>
  <si>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</si>
  <si>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</si>
  <si>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</si>
  <si>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</si>
  <si>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</si>
  <si>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</si>
  <si>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</si>
  <si>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</si>
  <si>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</si>
  <si>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</si>
  <si>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</si>
  <si>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</si>
  <si>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</si>
  <si>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</si>
  <si>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</si>
  <si>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</si>
  <si>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</si>
  <si>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</si>
  <si>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</si>
  <si>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</si>
  <si>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</si>
  <si>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</si>
  <si>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</si>
  <si>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</si>
  <si>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</si>
  <si>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</si>
  <si>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</si>
  <si>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</si>
  <si>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</si>
  <si>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</si>
  <si>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</si>
  <si>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</si>
  <si>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</si>
  <si>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</si>
  <si>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</si>
  <si>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</si>
  <si>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</si>
  <si>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</si>
  <si>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</si>
  <si>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</si>
  <si>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</si>
  <si>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</si>
  <si>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</si>
  <si>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</si>
  <si>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</si>
  <si>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</si>
  <si>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</si>
  <si>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</si>
  <si>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</si>
  <si>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</si>
  <si>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</si>
  <si>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</si>
  <si>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</si>
  <si>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</si>
  <si>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</si>
  <si>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</si>
  <si>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</si>
  <si>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</si>
  <si>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</si>
  <si>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</si>
  <si>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</si>
  <si>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</si>
  <si>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</si>
  <si>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</si>
  <si>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</si>
  <si>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</si>
  <si>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</si>
  <si>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</si>
  <si>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</si>
  <si>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</si>
  <si>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</si>
  <si>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</si>
  <si>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</si>
  <si>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</si>
  <si>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</si>
  <si>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</si>
  <si>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</si>
  <si>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</si>
  <si>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</si>
  <si>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</si>
  <si>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</si>
  <si>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</si>
  <si>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</si>
  <si>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</si>
  <si>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</si>
  <si>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</si>
  <si>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</si>
  <si>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</si>
  <si>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</si>
  <si>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</si>
  <si>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</si>
  <si>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</si>
  <si>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</si>
  <si>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</si>
  <si>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</si>
  <si>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</si>
  <si>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</si>
  <si>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</si>
  <si>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</si>
  <si>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</si>
  <si>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</si>
  <si>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</si>
  <si>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</si>
  <si>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</si>
  <si>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</si>
  <si>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</si>
  <si>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</si>
  <si>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</si>
  <si>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</si>
  <si>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</si>
  <si>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</si>
  <si>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</si>
  <si>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</si>
  <si>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</si>
  <si>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</si>
  <si>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</si>
  <si>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</si>
  <si>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</si>
  <si>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</si>
  <si>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</si>
  <si>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</si>
  <si>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</si>
  <si>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</si>
  <si>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</si>
  <si>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</si>
  <si>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</si>
  <si>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</si>
  <si>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</si>
  <si>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</si>
  <si>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</si>
  <si>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</si>
  <si>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</si>
  <si>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</si>
  <si>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</si>
  <si>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</si>
  <si>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</si>
  <si>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</si>
  <si>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</si>
  <si>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</si>
  <si>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</si>
  <si>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</si>
  <si>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</si>
  <si>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</si>
  <si>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</si>
  <si>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</si>
  <si>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</si>
  <si>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</si>
  <si>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</si>
  <si>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</si>
  <si>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</si>
  <si>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</si>
  <si>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</si>
  <si>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</si>
  <si>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</si>
  <si>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</si>
  <si>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</si>
  <si>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</si>
  <si>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</si>
  <si>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</si>
  <si>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</si>
  <si>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</si>
  <si>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</si>
  <si>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</si>
  <si>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</si>
  <si>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</si>
  <si>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</si>
  <si>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</si>
  <si>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</si>
  <si>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</si>
  <si>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</si>
  <si>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</si>
  <si>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</si>
  <si>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</si>
  <si>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</si>
  <si>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</si>
  <si>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</si>
  <si>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</si>
  <si>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</si>
  <si>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</si>
  <si>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</si>
  <si>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</si>
  <si>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</si>
  <si>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</si>
  <si>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</si>
  <si>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</si>
  <si>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</si>
  <si>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</si>
  <si>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</si>
  <si>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</si>
  <si>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</si>
  <si>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</si>
  <si>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</si>
  <si>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</si>
  <si>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</si>
  <si>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</si>
  <si>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</si>
  <si>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</si>
  <si>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</si>
  <si>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</si>
  <si>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</si>
  <si>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</si>
  <si>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</si>
  <si>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</si>
  <si>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</si>
  <si>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</si>
  <si>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</si>
  <si>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</si>
  <si>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</si>
  <si>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</si>
  <si>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</si>
  <si>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</si>
  <si>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</si>
  <si>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</si>
  <si>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</si>
  <si>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</si>
  <si>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</si>
  <si>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</si>
  <si>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</si>
  <si>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</si>
  <si>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</si>
  <si>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</si>
  <si>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</si>
  <si>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</si>
  <si>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</si>
  <si>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</si>
  <si>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</si>
  <si>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</si>
  <si>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</si>
  <si>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</si>
  <si>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</si>
  <si>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</si>
  <si>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</si>
  <si>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</si>
  <si>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</si>
  <si>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</si>
  <si>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</si>
  <si>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</si>
  <si>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</si>
  <si>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</si>
  <si>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</si>
  <si>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</si>
  <si>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</si>
  <si>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</si>
  <si>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</si>
  <si>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</si>
  <si>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</si>
  <si>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</si>
  <si>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</si>
  <si>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</si>
  <si>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</si>
  <si>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</si>
  <si>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</si>
  <si>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</si>
  <si>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</si>
  <si>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</si>
  <si>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</si>
  <si>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</si>
  <si>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</si>
  <si>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</si>
  <si>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</si>
  <si>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</si>
  <si>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</si>
  <si>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</si>
  <si>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</si>
  <si>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</si>
  <si>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</si>
  <si>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</si>
  <si>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</si>
  <si>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</si>
  <si>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</si>
  <si>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</si>
  <si>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</si>
  <si>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</si>
  <si>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</si>
  <si>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</si>
  <si>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</si>
  <si>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</si>
  <si>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</si>
  <si>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</si>
  <si>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</si>
  <si>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</si>
  <si>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</si>
  <si>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</si>
  <si>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</si>
  <si>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</si>
  <si>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</si>
  <si>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</si>
  <si>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</si>
  <si>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</si>
  <si>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</si>
  <si>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</si>
  <si>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</si>
  <si>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</si>
  <si>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</si>
  <si>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</si>
  <si>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</si>
  <si>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</si>
  <si>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</si>
  <si>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</si>
  <si>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</si>
  <si>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</si>
  <si>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</si>
  <si>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SISTEMA DIF DE TARIMORO 2025, GTO.</t>
  </si>
  <si>
    <t>DEL 01 DE ENERO DEL 2025 AL 30 DE JUNIO DEL 2025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</si>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</sst>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9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2" fillId="0" borderId="0" xfId="3" applyFont="1" applyProtection="1"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/>
      <protection locked="0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6"/>
  <sheetViews>
    <sheetView workbookViewId="0"/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2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61" t="s">
        <v>55</v>
      </c>
      <c r="B45" s="161"/>
      <c r="C45" s="143"/>
      <c r="D45" s="143"/>
    </row>
    <row r="47" spans="1:4" x14ac:dyDescent="0.2">
      <c r="A47" s="185"/>
      <c r="B47" s="185"/>
      <c r="C47" s="185"/>
      <c r="D47" s="185"/>
    </row>
    <row r="48" spans="1:4" x14ac:dyDescent="0.2">
      <c r="A48" s="185"/>
      <c r="B48" s="185"/>
      <c r="C48" s="185"/>
      <c r="D48" s="185"/>
    </row>
    <row r="49" spans="1:4" x14ac:dyDescent="0.2">
      <c r="A49" s="186"/>
      <c r="B49" s="186"/>
      <c r="C49" s="187"/>
      <c r="D49" s="187"/>
    </row>
    <row r="50" spans="1:4" x14ac:dyDescent="0.2">
      <c r="A50" s="188"/>
      <c r="B50" s="188"/>
      <c r="C50" s="188"/>
      <c r="D50" s="188"/>
    </row>
    <row r="51" spans="1:4" x14ac:dyDescent="0.2">
      <c r="A51" s="188"/>
      <c r="B51" s="188"/>
      <c r="C51" s="188"/>
      <c r="D51" s="188"/>
    </row>
    <row r="52" spans="1:4" x14ac:dyDescent="0.2">
      <c r="A52" s="188" t="s">
        <v>589</v>
      </c>
      <c r="B52" s="188" t="s">
        <v>590</v>
      </c>
      <c r="C52" s="188"/>
      <c r="D52" s="188"/>
    </row>
    <row r="53" spans="1:4" x14ac:dyDescent="0.2">
      <c r="A53" s="188" t="s">
        <v>591</v>
      </c>
      <c r="C53" s="188" t="s">
        <v>592</v>
      </c>
      <c r="D53" s="188"/>
    </row>
    <row r="54" spans="1:4" x14ac:dyDescent="0.2">
      <c r="A54" s="188" t="s">
        <v>593</v>
      </c>
      <c r="C54" s="188" t="s">
        <v>594</v>
      </c>
      <c r="D54" s="188"/>
    </row>
    <row r="55" spans="1:4" x14ac:dyDescent="0.2">
      <c r="A55" s="188"/>
      <c r="B55" s="188"/>
      <c r="C55" s="188"/>
      <c r="D55" s="188"/>
    </row>
    <row r="56" spans="1:4" x14ac:dyDescent="0.2">
      <c r="A56" s="188"/>
      <c r="B56" s="188"/>
      <c r="C56" s="188"/>
      <c r="D56" s="188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26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62" t="str">
        <f>ESF!A1</f>
        <v>SISTEMA DIF DE TARIMORO 2025, GTO.</v>
      </c>
      <c r="B1" s="162"/>
      <c r="C1" s="162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62" t="s">
        <v>189</v>
      </c>
      <c r="B2" s="162"/>
      <c r="C2" s="162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62" t="str">
        <f>ESF!A3</f>
        <v>DEL 01 DE ENERO DEL 2025 AL 30 DE JUNIO DEL 2025</v>
      </c>
      <c r="B3" s="162"/>
      <c r="C3" s="162"/>
      <c r="D3" s="127" t="s">
        <v>3</v>
      </c>
      <c r="E3" s="20">
        <f>'Notas a los Edos Financieros'!D3</f>
        <v>2</v>
      </c>
    </row>
    <row r="4" spans="1:7" s="12" customFormat="1" ht="11.25" customHeight="1" x14ac:dyDescent="0.25">
      <c r="A4" s="162" t="s">
        <v>4</v>
      </c>
      <c r="B4" s="162"/>
      <c r="C4" s="162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3637508.01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29869.55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0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0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0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0</v>
      </c>
      <c r="D27" s="125" t="str">
        <f>IFERROR(C27/$C$27,"")</f>
        <v/>
      </c>
      <c r="E27" s="41"/>
    </row>
    <row r="28" spans="1:5" x14ac:dyDescent="0.2">
      <c r="A28" s="42">
        <v>4131</v>
      </c>
      <c r="B28" s="43" t="s">
        <v>207</v>
      </c>
      <c r="C28" s="46">
        <v>0</v>
      </c>
      <c r="D28" s="125" t="str">
        <f>IFERROR(C28/$C$27,"")</f>
        <v/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 t="str">
        <f>IFERROR(C29/$C$27,"")</f>
        <v/>
      </c>
      <c r="E29" s="41"/>
    </row>
    <row r="30" spans="1:5" x14ac:dyDescent="0.2">
      <c r="A30" s="118">
        <v>4140</v>
      </c>
      <c r="B30" s="119" t="s">
        <v>209</v>
      </c>
      <c r="C30" s="117">
        <v>0</v>
      </c>
      <c r="D30" s="125" t="str">
        <f t="shared" ref="D30:D35" si="2">IFERROR(C30/$C$30,"")</f>
        <v/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 t="str">
        <f t="shared" si="2"/>
        <v/>
      </c>
      <c r="E31" s="41"/>
    </row>
    <row r="32" spans="1:5" x14ac:dyDescent="0.2">
      <c r="A32" s="42">
        <v>4143</v>
      </c>
      <c r="B32" s="43" t="s">
        <v>211</v>
      </c>
      <c r="C32" s="46">
        <v>0</v>
      </c>
      <c r="D32" s="125" t="str">
        <f t="shared" si="2"/>
        <v/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 t="str">
        <f t="shared" si="2"/>
        <v/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 t="str">
        <f t="shared" si="2"/>
        <v/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 t="str">
        <f t="shared" si="2"/>
        <v/>
      </c>
      <c r="E35" s="41"/>
    </row>
    <row r="36" spans="1:5" x14ac:dyDescent="0.2">
      <c r="A36" s="118">
        <v>4150</v>
      </c>
      <c r="B36" s="119" t="s">
        <v>215</v>
      </c>
      <c r="C36" s="117">
        <v>0</v>
      </c>
      <c r="D36" s="125" t="str">
        <f>IFERROR(C36/$C$36,"")</f>
        <v/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5" t="str">
        <f>IFERROR(C37/$C$36,"")</f>
        <v/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 t="str">
        <f>IFERROR(C38/$C$36,"")</f>
        <v/>
      </c>
      <c r="E38" s="41"/>
    </row>
    <row r="39" spans="1:5" x14ac:dyDescent="0.2">
      <c r="A39" s="118">
        <v>4160</v>
      </c>
      <c r="B39" s="119" t="s">
        <v>217</v>
      </c>
      <c r="C39" s="117">
        <v>0</v>
      </c>
      <c r="D39" s="125" t="str">
        <f t="shared" ref="D39:D47" si="3">IFERROR(C39/$C$39,"")</f>
        <v/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 t="str">
        <f t="shared" si="3"/>
        <v/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5" t="str">
        <f t="shared" si="3"/>
        <v/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 t="str">
        <f t="shared" si="3"/>
        <v/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5" t="str">
        <f t="shared" si="3"/>
        <v/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 t="str">
        <f t="shared" si="3"/>
        <v/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 t="str">
        <f t="shared" si="3"/>
        <v/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 t="str">
        <f t="shared" si="3"/>
        <v/>
      </c>
      <c r="E46" s="41"/>
    </row>
    <row r="47" spans="1:5" x14ac:dyDescent="0.2">
      <c r="A47" s="42">
        <v>4169</v>
      </c>
      <c r="B47" s="43" t="s">
        <v>225</v>
      </c>
      <c r="C47" s="46">
        <v>0</v>
      </c>
      <c r="D47" s="125" t="str">
        <f t="shared" si="3"/>
        <v/>
      </c>
      <c r="E47" s="41"/>
    </row>
    <row r="48" spans="1:5" x14ac:dyDescent="0.2">
      <c r="A48" s="118">
        <v>4170</v>
      </c>
      <c r="B48" s="119" t="s">
        <v>531</v>
      </c>
      <c r="C48" s="117">
        <v>29869.55</v>
      </c>
      <c r="D48" s="125">
        <f>IFERROR(C48/$C$48,"")</f>
        <v>1</v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>
        <f t="shared" ref="D49:D56" si="4">IFERROR(C49/$C$48,"")</f>
        <v>0</v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>
        <f t="shared" si="4"/>
        <v>0</v>
      </c>
      <c r="E50" s="41"/>
    </row>
    <row r="51" spans="1:5" ht="22.5" x14ac:dyDescent="0.2">
      <c r="A51" s="42">
        <v>4173</v>
      </c>
      <c r="B51" s="44" t="s">
        <v>228</v>
      </c>
      <c r="C51" s="46">
        <v>29869.55</v>
      </c>
      <c r="D51" s="125">
        <f t="shared" si="4"/>
        <v>1</v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>
        <f t="shared" si="4"/>
        <v>0</v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>
        <f t="shared" si="4"/>
        <v>0</v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>
        <f t="shared" si="4"/>
        <v>0</v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>
        <f t="shared" si="4"/>
        <v>0</v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>
        <f t="shared" si="4"/>
        <v>0</v>
      </c>
      <c r="E56" s="41"/>
    </row>
    <row r="57" spans="1:5" ht="33.75" x14ac:dyDescent="0.2">
      <c r="A57" s="118">
        <v>4200</v>
      </c>
      <c r="B57" s="122" t="s">
        <v>234</v>
      </c>
      <c r="C57" s="117">
        <v>3607637.84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3592637.84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0</v>
      </c>
      <c r="D59" s="125">
        <f t="shared" si="5"/>
        <v>0</v>
      </c>
      <c r="E59" s="41"/>
    </row>
    <row r="60" spans="1:5" x14ac:dyDescent="0.2">
      <c r="A60" s="42">
        <v>4212</v>
      </c>
      <c r="B60" s="43" t="s">
        <v>237</v>
      </c>
      <c r="C60" s="46">
        <v>0</v>
      </c>
      <c r="D60" s="125">
        <f t="shared" si="5"/>
        <v>0</v>
      </c>
      <c r="E60" s="41"/>
    </row>
    <row r="61" spans="1:5" x14ac:dyDescent="0.2">
      <c r="A61" s="42">
        <v>4213</v>
      </c>
      <c r="B61" s="43" t="s">
        <v>238</v>
      </c>
      <c r="C61" s="46">
        <v>3592637.84</v>
      </c>
      <c r="D61" s="125">
        <f t="shared" si="5"/>
        <v>1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15000</v>
      </c>
      <c r="D64" s="125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>
        <f>IFERROR(C65/$C$64,"")</f>
        <v>0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>
        <f>IFERROR(C68/$C$64,"")</f>
        <v>0</v>
      </c>
      <c r="E68" s="41"/>
    </row>
    <row r="69" spans="1:5" x14ac:dyDescent="0.2">
      <c r="A69" s="116">
        <v>4300</v>
      </c>
      <c r="B69" s="120" t="s">
        <v>39</v>
      </c>
      <c r="C69" s="117">
        <v>0.62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0.62</v>
      </c>
      <c r="D70" s="125">
        <f>IFERROR(C70/$C$70,"")</f>
        <v>1</v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>
        <f>IFERROR(C71/$C$70,"")</f>
        <v>0</v>
      </c>
      <c r="E71" s="43"/>
    </row>
    <row r="72" spans="1:5" x14ac:dyDescent="0.2">
      <c r="A72" s="45">
        <v>4319</v>
      </c>
      <c r="B72" s="43" t="s">
        <v>248</v>
      </c>
      <c r="C72" s="46">
        <v>0.62</v>
      </c>
      <c r="D72" s="125">
        <f>IFERROR(C72/$C$70,"")</f>
        <v>1</v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3588338.6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3304125.32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2522957.04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2209204.5299999998</v>
      </c>
      <c r="D97" s="125">
        <f t="shared" ref="D97:D102" si="8">IFERROR(C97/$C$96,"")</f>
        <v>0.87564096216239962</v>
      </c>
      <c r="E97" s="43"/>
    </row>
    <row r="98" spans="1:5" x14ac:dyDescent="0.2">
      <c r="A98" s="45">
        <v>5112</v>
      </c>
      <c r="B98" s="43" t="s">
        <v>268</v>
      </c>
      <c r="C98" s="46">
        <v>0</v>
      </c>
      <c r="D98" s="125">
        <f t="shared" si="8"/>
        <v>0</v>
      </c>
      <c r="E98" s="43"/>
    </row>
    <row r="99" spans="1:5" x14ac:dyDescent="0.2">
      <c r="A99" s="45">
        <v>5113</v>
      </c>
      <c r="B99" s="43" t="s">
        <v>269</v>
      </c>
      <c r="C99" s="46">
        <v>36818.769999999997</v>
      </c>
      <c r="D99" s="125">
        <f t="shared" si="8"/>
        <v>1.4593498587673136E-2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5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276933.74</v>
      </c>
      <c r="D101" s="125">
        <f t="shared" si="8"/>
        <v>0.10976553924992713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431509.25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45955.24</v>
      </c>
      <c r="D104" s="125">
        <f t="shared" ref="D104:D112" si="9">IFERROR(C104/$C$103,"")</f>
        <v>0.10649885257384401</v>
      </c>
      <c r="E104" s="43"/>
    </row>
    <row r="105" spans="1:5" x14ac:dyDescent="0.2">
      <c r="A105" s="45">
        <v>5122</v>
      </c>
      <c r="B105" s="43" t="s">
        <v>275</v>
      </c>
      <c r="C105" s="46">
        <v>5176.95</v>
      </c>
      <c r="D105" s="125">
        <f t="shared" si="9"/>
        <v>1.1997309443540318E-2</v>
      </c>
      <c r="E105" s="43"/>
    </row>
    <row r="106" spans="1:5" x14ac:dyDescent="0.2">
      <c r="A106" s="45">
        <v>5123</v>
      </c>
      <c r="B106" s="43" t="s">
        <v>276</v>
      </c>
      <c r="C106" s="46">
        <v>2917.4</v>
      </c>
      <c r="D106" s="125">
        <f t="shared" si="9"/>
        <v>6.7609211158277602E-3</v>
      </c>
      <c r="E106" s="43"/>
    </row>
    <row r="107" spans="1:5" x14ac:dyDescent="0.2">
      <c r="A107" s="45">
        <v>5124</v>
      </c>
      <c r="B107" s="43" t="s">
        <v>277</v>
      </c>
      <c r="C107" s="46">
        <v>20426.150000000001</v>
      </c>
      <c r="D107" s="125">
        <f t="shared" si="9"/>
        <v>4.7336528707090292E-2</v>
      </c>
      <c r="E107" s="43"/>
    </row>
    <row r="108" spans="1:5" x14ac:dyDescent="0.2">
      <c r="A108" s="45">
        <v>5125</v>
      </c>
      <c r="B108" s="43" t="s">
        <v>278</v>
      </c>
      <c r="C108" s="46">
        <v>5140</v>
      </c>
      <c r="D108" s="125">
        <f t="shared" si="9"/>
        <v>1.1911679761210218E-2</v>
      </c>
      <c r="E108" s="43"/>
    </row>
    <row r="109" spans="1:5" x14ac:dyDescent="0.2">
      <c r="A109" s="45">
        <v>5126</v>
      </c>
      <c r="B109" s="43" t="s">
        <v>279</v>
      </c>
      <c r="C109" s="46">
        <v>241633.6</v>
      </c>
      <c r="D109" s="125">
        <f t="shared" si="9"/>
        <v>0.5599731639588259</v>
      </c>
      <c r="E109" s="43"/>
    </row>
    <row r="110" spans="1:5" x14ac:dyDescent="0.2">
      <c r="A110" s="45">
        <v>5127</v>
      </c>
      <c r="B110" s="43" t="s">
        <v>280</v>
      </c>
      <c r="C110" s="46">
        <v>0</v>
      </c>
      <c r="D110" s="125">
        <f t="shared" si="9"/>
        <v>0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110259.91</v>
      </c>
      <c r="D112" s="125">
        <f t="shared" si="9"/>
        <v>0.25552154443966152</v>
      </c>
      <c r="E112" s="43"/>
    </row>
    <row r="113" spans="1:5" x14ac:dyDescent="0.2">
      <c r="A113" s="116">
        <v>5130</v>
      </c>
      <c r="B113" s="119" t="s">
        <v>283</v>
      </c>
      <c r="C113" s="117">
        <v>349659.03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43943.62</v>
      </c>
      <c r="D114" s="125">
        <f t="shared" ref="D114:D122" si="10">IFERROR(C114/$C$113,"")</f>
        <v>0.12567563320186526</v>
      </c>
      <c r="E114" s="43"/>
    </row>
    <row r="115" spans="1:5" x14ac:dyDescent="0.2">
      <c r="A115" s="45">
        <v>5132</v>
      </c>
      <c r="B115" s="43" t="s">
        <v>285</v>
      </c>
      <c r="C115" s="46">
        <v>0</v>
      </c>
      <c r="D115" s="125">
        <f t="shared" si="10"/>
        <v>0</v>
      </c>
      <c r="E115" s="43"/>
    </row>
    <row r="116" spans="1:5" x14ac:dyDescent="0.2">
      <c r="A116" s="45">
        <v>5133</v>
      </c>
      <c r="B116" s="43" t="s">
        <v>286</v>
      </c>
      <c r="C116" s="46">
        <v>26960</v>
      </c>
      <c r="D116" s="125">
        <f t="shared" si="10"/>
        <v>7.710368583931608E-2</v>
      </c>
      <c r="E116" s="43"/>
    </row>
    <row r="117" spans="1:5" x14ac:dyDescent="0.2">
      <c r="A117" s="45">
        <v>5134</v>
      </c>
      <c r="B117" s="43" t="s">
        <v>287</v>
      </c>
      <c r="C117" s="46">
        <v>7702.6</v>
      </c>
      <c r="D117" s="125">
        <f t="shared" si="10"/>
        <v>2.2028889115204602E-2</v>
      </c>
      <c r="E117" s="43"/>
    </row>
    <row r="118" spans="1:5" x14ac:dyDescent="0.2">
      <c r="A118" s="45">
        <v>5135</v>
      </c>
      <c r="B118" s="43" t="s">
        <v>288</v>
      </c>
      <c r="C118" s="46">
        <v>0</v>
      </c>
      <c r="D118" s="125">
        <f t="shared" si="10"/>
        <v>0</v>
      </c>
      <c r="E118" s="43"/>
    </row>
    <row r="119" spans="1:5" x14ac:dyDescent="0.2">
      <c r="A119" s="45">
        <v>5136</v>
      </c>
      <c r="B119" s="43" t="s">
        <v>289</v>
      </c>
      <c r="C119" s="46">
        <v>0</v>
      </c>
      <c r="D119" s="125">
        <f t="shared" si="10"/>
        <v>0</v>
      </c>
      <c r="E119" s="43"/>
    </row>
    <row r="120" spans="1:5" x14ac:dyDescent="0.2">
      <c r="A120" s="45">
        <v>5137</v>
      </c>
      <c r="B120" s="43" t="s">
        <v>290</v>
      </c>
      <c r="C120" s="46">
        <v>5969</v>
      </c>
      <c r="D120" s="125">
        <f t="shared" si="10"/>
        <v>1.7070916200848579E-2</v>
      </c>
      <c r="E120" s="43"/>
    </row>
    <row r="121" spans="1:5" x14ac:dyDescent="0.2">
      <c r="A121" s="45">
        <v>5138</v>
      </c>
      <c r="B121" s="43" t="s">
        <v>291</v>
      </c>
      <c r="C121" s="46">
        <v>200253.81</v>
      </c>
      <c r="D121" s="125">
        <f t="shared" si="10"/>
        <v>0.57271167857440997</v>
      </c>
      <c r="E121" s="43"/>
    </row>
    <row r="122" spans="1:5" x14ac:dyDescent="0.2">
      <c r="A122" s="45">
        <v>5139</v>
      </c>
      <c r="B122" s="43" t="s">
        <v>292</v>
      </c>
      <c r="C122" s="46">
        <v>64830</v>
      </c>
      <c r="D122" s="125">
        <f t="shared" si="10"/>
        <v>0.1854091970683554</v>
      </c>
      <c r="E122" s="43"/>
    </row>
    <row r="123" spans="1:5" x14ac:dyDescent="0.2">
      <c r="A123" s="116">
        <v>5200</v>
      </c>
      <c r="B123" s="120" t="s">
        <v>293</v>
      </c>
      <c r="C123" s="117">
        <v>280053.28000000003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0</v>
      </c>
      <c r="D127" s="125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 t="str">
        <f>IFERROR(C129/$C$127,"")</f>
        <v/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280053.28000000003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0</v>
      </c>
      <c r="D134" s="125">
        <f>IFERROR(C134/$C$133,"")</f>
        <v>0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5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4160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4160</v>
      </c>
      <c r="D182" s="125">
        <f>IFERROR(C182/$C$182,"")</f>
        <v>1</v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>
        <f t="shared" ref="D183:D190" si="13">IFERROR(C183/$C$182,"")</f>
        <v>0</v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>
        <f t="shared" si="13"/>
        <v>0</v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>
        <f t="shared" si="13"/>
        <v>0</v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>
        <f t="shared" si="13"/>
        <v>0</v>
      </c>
      <c r="E186" s="43"/>
    </row>
    <row r="187" spans="1:5" x14ac:dyDescent="0.2">
      <c r="A187" s="45">
        <v>5515</v>
      </c>
      <c r="B187" s="43" t="s">
        <v>351</v>
      </c>
      <c r="C187" s="46">
        <v>4160</v>
      </c>
      <c r="D187" s="125">
        <f t="shared" si="13"/>
        <v>1</v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>
        <f t="shared" si="13"/>
        <v>0</v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>
        <f t="shared" si="13"/>
        <v>0</v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5">
        <f t="shared" si="13"/>
        <v>0</v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  <row r="217" spans="1:5" x14ac:dyDescent="0.2">
      <c r="B217" s="185"/>
      <c r="C217" s="185"/>
      <c r="D217" s="185"/>
      <c r="E217" s="185"/>
    </row>
    <row r="218" spans="1:5" x14ac:dyDescent="0.2">
      <c r="B218" s="185"/>
      <c r="C218" s="185"/>
      <c r="D218" s="185"/>
      <c r="E218" s="185"/>
    </row>
    <row r="219" spans="1:5" x14ac:dyDescent="0.2">
      <c r="B219" s="186"/>
      <c r="C219" s="186"/>
      <c r="D219" s="187"/>
      <c r="E219" s="187"/>
    </row>
    <row r="220" spans="1:5" x14ac:dyDescent="0.2">
      <c r="B220" s="188"/>
      <c r="C220" s="188"/>
      <c r="D220" s="188"/>
      <c r="E220" s="188"/>
    </row>
    <row r="221" spans="1:5" x14ac:dyDescent="0.2">
      <c r="B221" s="188"/>
      <c r="C221" s="188"/>
      <c r="D221" s="188"/>
      <c r="E221" s="188"/>
    </row>
    <row r="222" spans="1:5" x14ac:dyDescent="0.2">
      <c r="B222" s="188" t="s">
        <v>589</v>
      </c>
      <c r="C222" s="188" t="s">
        <v>590</v>
      </c>
      <c r="D222" s="188"/>
      <c r="E222" s="188"/>
    </row>
    <row r="223" spans="1:5" x14ac:dyDescent="0.2">
      <c r="B223" s="188" t="s">
        <v>591</v>
      </c>
      <c r="C223" s="188" t="s">
        <v>592</v>
      </c>
      <c r="D223" s="188"/>
      <c r="E223" s="188"/>
    </row>
    <row r="224" spans="1:5" x14ac:dyDescent="0.2">
      <c r="B224" s="188" t="s">
        <v>593</v>
      </c>
      <c r="C224" s="188" t="s">
        <v>594</v>
      </c>
      <c r="D224" s="188"/>
      <c r="E224" s="188"/>
    </row>
    <row r="225" spans="2:5" x14ac:dyDescent="0.2">
      <c r="B225" s="188"/>
      <c r="C225" s="188"/>
      <c r="D225" s="188"/>
      <c r="E225" s="188"/>
    </row>
    <row r="226" spans="2:5" x14ac:dyDescent="0.2">
      <c r="B226" s="188"/>
      <c r="C226" s="188"/>
      <c r="D226" s="188"/>
      <c r="E226" s="188"/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85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3" t="str">
        <f>'Notas a los Edos Financieros'!A1</f>
        <v>SISTEMA DIF DE TARIMORO 2025, GTO.</v>
      </c>
      <c r="B1" s="164"/>
      <c r="C1" s="164"/>
      <c r="D1" s="164"/>
      <c r="E1" s="164"/>
      <c r="F1" s="164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3" t="s">
        <v>56</v>
      </c>
      <c r="B2" s="164"/>
      <c r="C2" s="164"/>
      <c r="D2" s="164"/>
      <c r="E2" s="164"/>
      <c r="F2" s="16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3" t="str">
        <f>'Notas a los Edos Financieros'!A3</f>
        <v>DEL 01 DE ENERO DEL 2025 AL 30 DE JUNIO DEL 2025</v>
      </c>
      <c r="B3" s="164"/>
      <c r="C3" s="164"/>
      <c r="D3" s="164"/>
      <c r="E3" s="164"/>
      <c r="F3" s="164"/>
      <c r="G3" s="11" t="s">
        <v>3</v>
      </c>
      <c r="H3" s="20">
        <f>'Notas a los Edos Financieros'!D3</f>
        <v>2</v>
      </c>
    </row>
    <row r="4" spans="1:8" s="12" customFormat="1" ht="11.25" customHeight="1" x14ac:dyDescent="0.25">
      <c r="A4" s="162" t="s">
        <v>4</v>
      </c>
      <c r="B4" s="162"/>
      <c r="C4" s="162"/>
      <c r="D4" s="162"/>
      <c r="E4" s="162"/>
      <c r="F4" s="16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847.79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-4867.3599999999997</v>
      </c>
      <c r="D20" s="19">
        <v>-4867.3599999999997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74361.52</v>
      </c>
      <c r="D23" s="19">
        <v>74361.52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1.5</v>
      </c>
    </row>
    <row r="42" spans="1:8" x14ac:dyDescent="0.2">
      <c r="A42" s="17">
        <v>1151</v>
      </c>
      <c r="B42" s="15" t="s">
        <v>99</v>
      </c>
      <c r="C42" s="19">
        <v>1.5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6707285.0599999996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710825.35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5767444.6900000004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199999.92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2230274.5299999998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870232.79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115037.13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24980.5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1181191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38833.11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0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0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0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133156.88</v>
      </c>
      <c r="D110" s="19">
        <v>133156.88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3021.37</v>
      </c>
      <c r="D111" s="19">
        <v>3021.37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-0.37</v>
      </c>
      <c r="D112" s="19">
        <v>-0.37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157010.94</v>
      </c>
      <c r="D117" s="19">
        <v>157010.94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-26875.06</v>
      </c>
      <c r="D119" s="19">
        <v>-26875.06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  <row r="176" spans="1:8" x14ac:dyDescent="0.2">
      <c r="B176" s="185"/>
      <c r="C176" s="185"/>
      <c r="D176" s="185"/>
      <c r="E176" s="185"/>
    </row>
    <row r="177" spans="2:5" x14ac:dyDescent="0.2">
      <c r="B177" s="185"/>
      <c r="C177" s="185"/>
      <c r="D177" s="185"/>
      <c r="E177" s="185"/>
    </row>
    <row r="178" spans="2:5" x14ac:dyDescent="0.2">
      <c r="B178" s="186"/>
      <c r="C178" s="186"/>
      <c r="D178" s="187"/>
      <c r="E178" s="187"/>
    </row>
    <row r="179" spans="2:5" x14ac:dyDescent="0.2">
      <c r="B179" s="188"/>
      <c r="C179" s="188"/>
      <c r="D179" s="188"/>
      <c r="E179" s="188"/>
    </row>
    <row r="180" spans="2:5" x14ac:dyDescent="0.2">
      <c r="B180" s="188"/>
      <c r="C180" s="188"/>
      <c r="D180" s="188"/>
      <c r="E180" s="188"/>
    </row>
    <row r="181" spans="2:5" x14ac:dyDescent="0.2">
      <c r="B181" s="188" t="s">
        <v>589</v>
      </c>
      <c r="C181" s="188" t="s">
        <v>590</v>
      </c>
      <c r="D181" s="188"/>
      <c r="E181" s="188"/>
    </row>
    <row r="182" spans="2:5" x14ac:dyDescent="0.2">
      <c r="B182" s="188" t="s">
        <v>591</v>
      </c>
      <c r="C182" s="188" t="s">
        <v>592</v>
      </c>
      <c r="D182" s="188"/>
      <c r="E182" s="188"/>
    </row>
    <row r="183" spans="2:5" x14ac:dyDescent="0.2">
      <c r="B183" s="188" t="s">
        <v>593</v>
      </c>
      <c r="C183" s="188" t="s">
        <v>594</v>
      </c>
      <c r="D183" s="188"/>
      <c r="E183" s="188"/>
    </row>
    <row r="184" spans="2:5" x14ac:dyDescent="0.2">
      <c r="B184" s="188"/>
      <c r="C184" s="188"/>
      <c r="D184" s="188"/>
      <c r="E184" s="188"/>
    </row>
    <row r="185" spans="2:5" x14ac:dyDescent="0.2">
      <c r="B185" s="188"/>
      <c r="C185" s="188"/>
      <c r="D185" s="188"/>
      <c r="E185" s="18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E43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5" t="str">
        <f>ESF!A1</f>
        <v>SISTEMA DIF DE TARIMORO 2025, GTO.</v>
      </c>
      <c r="B1" s="165"/>
      <c r="C1" s="165"/>
      <c r="D1" s="22" t="s">
        <v>0</v>
      </c>
      <c r="E1" s="23">
        <f>'Notas a los Edos Financieros'!D1</f>
        <v>2025</v>
      </c>
    </row>
    <row r="2" spans="1:5" ht="11.25" customHeight="1" x14ac:dyDescent="0.2">
      <c r="A2" s="165" t="s">
        <v>376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5" t="str">
        <f>ESF!A3</f>
        <v>DEL 01 DE ENERO DEL 2025 AL 30 DE JUNIO DEL 2025</v>
      </c>
      <c r="B3" s="165"/>
      <c r="C3" s="165"/>
      <c r="D3" s="22" t="s">
        <v>3</v>
      </c>
      <c r="E3" s="23">
        <f>'Notas a los Edos Financieros'!D3</f>
        <v>2</v>
      </c>
    </row>
    <row r="4" spans="1:5" ht="11.25" customHeight="1" x14ac:dyDescent="0.2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1539401.78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49169.41</v>
      </c>
    </row>
    <row r="16" spans="1:5" x14ac:dyDescent="0.2">
      <c r="A16" s="28">
        <v>3220</v>
      </c>
      <c r="B16" s="24" t="s">
        <v>383</v>
      </c>
      <c r="C16" s="29">
        <v>6024598.9299999997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  <row r="34" spans="2:5" x14ac:dyDescent="0.2">
      <c r="B34" s="185"/>
      <c r="C34" s="185"/>
      <c r="D34" s="185"/>
      <c r="E34" s="185"/>
    </row>
    <row r="35" spans="2:5" x14ac:dyDescent="0.2">
      <c r="B35" s="185"/>
      <c r="C35" s="185"/>
      <c r="D35" s="185"/>
      <c r="E35" s="185"/>
    </row>
    <row r="36" spans="2:5" x14ac:dyDescent="0.2">
      <c r="B36" s="186"/>
      <c r="C36" s="186"/>
      <c r="D36" s="187"/>
      <c r="E36" s="187"/>
    </row>
    <row r="37" spans="2:5" x14ac:dyDescent="0.2">
      <c r="B37" s="188"/>
      <c r="C37" s="188"/>
      <c r="D37" s="188"/>
      <c r="E37" s="188"/>
    </row>
    <row r="38" spans="2:5" x14ac:dyDescent="0.2">
      <c r="B38" s="188"/>
      <c r="C38" s="188"/>
      <c r="D38" s="188"/>
      <c r="E38" s="188"/>
    </row>
    <row r="39" spans="2:5" x14ac:dyDescent="0.2">
      <c r="B39" s="188" t="s">
        <v>589</v>
      </c>
      <c r="C39" s="188" t="s">
        <v>590</v>
      </c>
      <c r="D39" s="188"/>
      <c r="E39" s="188"/>
    </row>
    <row r="40" spans="2:5" x14ac:dyDescent="0.2">
      <c r="B40" s="188" t="s">
        <v>591</v>
      </c>
      <c r="C40" s="188" t="s">
        <v>592</v>
      </c>
      <c r="D40" s="188"/>
      <c r="E40" s="188"/>
    </row>
    <row r="41" spans="2:5" x14ac:dyDescent="0.2">
      <c r="B41" s="188" t="s">
        <v>593</v>
      </c>
      <c r="C41" s="188" t="s">
        <v>594</v>
      </c>
      <c r="D41" s="188"/>
      <c r="E41" s="188"/>
    </row>
    <row r="42" spans="2:5" x14ac:dyDescent="0.2">
      <c r="B42" s="188"/>
      <c r="C42" s="188"/>
      <c r="D42" s="188"/>
      <c r="E42" s="188"/>
    </row>
    <row r="43" spans="2:5" x14ac:dyDescent="0.2">
      <c r="B43" s="188"/>
      <c r="C43" s="188"/>
      <c r="D43" s="188"/>
      <c r="E43" s="18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  <pageSetup paperSize="9" scale="7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F154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5" t="str">
        <f>ESF!A1</f>
        <v>SISTEMA DIF DE TARIMORO 2025, GTO.</v>
      </c>
      <c r="B1" s="165"/>
      <c r="C1" s="165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5" t="s">
        <v>396</v>
      </c>
      <c r="B2" s="165"/>
      <c r="C2" s="16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5" t="str">
        <f>ESF!A3</f>
        <v>DEL 01 DE ENERO DEL 2025 AL 30 DE JUNIO DEL 2025</v>
      </c>
      <c r="B3" s="165"/>
      <c r="C3" s="165"/>
      <c r="D3" s="22" t="s">
        <v>3</v>
      </c>
      <c r="E3" s="23">
        <f>'Notas a los Edos Financieros'!D3</f>
        <v>2</v>
      </c>
    </row>
    <row r="4" spans="1:5" s="30" customFormat="1" ht="11.25" customHeight="1" x14ac:dyDescent="0.25">
      <c r="A4" s="165" t="s">
        <v>4</v>
      </c>
      <c r="B4" s="165"/>
      <c r="C4" s="16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36210.620000000003</v>
      </c>
      <c r="D9" s="29">
        <v>36211.379999999997</v>
      </c>
    </row>
    <row r="10" spans="1:5" x14ac:dyDescent="0.2">
      <c r="A10" s="28">
        <v>1112</v>
      </c>
      <c r="B10" s="24" t="s">
        <v>398</v>
      </c>
      <c r="C10" s="29">
        <v>232235.68</v>
      </c>
      <c r="D10" s="29">
        <v>457404.8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268446.3</v>
      </c>
      <c r="D16" s="89">
        <f>SUM(D9:D15)</f>
        <v>493616.18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6678269.96</v>
      </c>
      <c r="D21" s="89">
        <f>SUM(D22:D28)</f>
        <v>0</v>
      </c>
    </row>
    <row r="22" spans="1:4" x14ac:dyDescent="0.2">
      <c r="A22" s="28">
        <v>1231</v>
      </c>
      <c r="B22" s="24" t="s">
        <v>110</v>
      </c>
      <c r="C22" s="29">
        <v>710825.35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5767444.6900000004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199999.92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2230274.5299999998</v>
      </c>
      <c r="D29" s="89">
        <f>SUM(D30:D37)</f>
        <v>254449.44</v>
      </c>
    </row>
    <row r="30" spans="1:4" x14ac:dyDescent="0.2">
      <c r="A30" s="28">
        <v>1241</v>
      </c>
      <c r="B30" s="24" t="s">
        <v>118</v>
      </c>
      <c r="C30" s="29">
        <v>870232.79</v>
      </c>
      <c r="D30" s="29">
        <v>252149.44</v>
      </c>
    </row>
    <row r="31" spans="1:4" x14ac:dyDescent="0.2">
      <c r="A31" s="28">
        <v>1242</v>
      </c>
      <c r="B31" s="24" t="s">
        <v>119</v>
      </c>
      <c r="C31" s="29">
        <v>115037.13</v>
      </c>
      <c r="D31" s="29">
        <v>2300</v>
      </c>
    </row>
    <row r="32" spans="1:4" x14ac:dyDescent="0.2">
      <c r="A32" s="28">
        <v>1243</v>
      </c>
      <c r="B32" s="24" t="s">
        <v>120</v>
      </c>
      <c r="C32" s="29">
        <v>24980.5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1181191</v>
      </c>
      <c r="D33" s="29">
        <v>0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38833.11</v>
      </c>
      <c r="D35" s="29">
        <v>0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0</v>
      </c>
      <c r="D38" s="89">
        <f>SUM(D39:D43)</f>
        <v>0</v>
      </c>
    </row>
    <row r="39" spans="1:6" x14ac:dyDescent="0.2">
      <c r="A39" s="28">
        <v>1251</v>
      </c>
      <c r="B39" s="24" t="s">
        <v>130</v>
      </c>
      <c r="C39" s="29">
        <v>0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0</v>
      </c>
      <c r="D42" s="29">
        <v>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8908544.4900000002</v>
      </c>
      <c r="D44" s="89">
        <f>D21+D29+D38</f>
        <v>254449.44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49169.41</v>
      </c>
      <c r="D48" s="89">
        <v>63653.279999999999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4160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0.62</v>
      </c>
      <c r="D101" s="89">
        <f>D102+D124+D134+D136</f>
        <v>-0.04</v>
      </c>
      <c r="F101"/>
    </row>
    <row r="102" spans="1:6" x14ac:dyDescent="0.2">
      <c r="A102" s="35">
        <v>4300</v>
      </c>
      <c r="B102" s="100" t="s">
        <v>39</v>
      </c>
      <c r="C102" s="29">
        <v>0.62</v>
      </c>
      <c r="D102" s="29">
        <v>-0.04</v>
      </c>
    </row>
    <row r="103" spans="1:6" x14ac:dyDescent="0.2">
      <c r="A103" s="35">
        <v>4310</v>
      </c>
      <c r="B103" s="100" t="s">
        <v>246</v>
      </c>
      <c r="C103" s="89">
        <v>0.62</v>
      </c>
      <c r="D103" s="89">
        <v>-0.04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0.62</v>
      </c>
      <c r="D105" s="29">
        <v>-0.04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7">
        <v>4150</v>
      </c>
      <c r="B136" s="159" t="s">
        <v>215</v>
      </c>
      <c r="C136" s="158">
        <f>C137</f>
        <v>0</v>
      </c>
      <c r="D136" s="158">
        <f>D137</f>
        <v>0</v>
      </c>
      <c r="F136"/>
    </row>
    <row r="137" spans="1:6" ht="10.5" customHeight="1" x14ac:dyDescent="0.25">
      <c r="A137" s="155">
        <v>4151</v>
      </c>
      <c r="B137" s="153" t="s">
        <v>586</v>
      </c>
      <c r="C137" s="156">
        <v>0</v>
      </c>
      <c r="D137" s="156">
        <v>0</v>
      </c>
      <c r="F137"/>
    </row>
    <row r="138" spans="1:6" ht="12" customHeight="1" x14ac:dyDescent="0.25">
      <c r="A138" s="155"/>
      <c r="B138" s="160" t="s">
        <v>429</v>
      </c>
      <c r="C138" s="158">
        <f>C48+C49-C101</f>
        <v>49168.79</v>
      </c>
      <c r="D138" s="158">
        <f>D48+D49-D101</f>
        <v>63653.32</v>
      </c>
      <c r="F138"/>
    </row>
    <row r="139" spans="1:6" x14ac:dyDescent="0.2">
      <c r="A139" s="154"/>
      <c r="B139" s="154"/>
      <c r="C139" s="154"/>
      <c r="D139" s="154"/>
    </row>
    <row r="140" spans="1:6" x14ac:dyDescent="0.2">
      <c r="A140" s="154"/>
      <c r="B140" s="154" t="s">
        <v>55</v>
      </c>
      <c r="C140" s="154"/>
      <c r="D140" s="154"/>
    </row>
    <row r="145" spans="2:5" x14ac:dyDescent="0.2">
      <c r="B145" s="185"/>
      <c r="C145" s="185"/>
      <c r="D145" s="185"/>
      <c r="E145" s="185"/>
    </row>
    <row r="146" spans="2:5" x14ac:dyDescent="0.2">
      <c r="B146" s="185"/>
      <c r="C146" s="185"/>
      <c r="D146" s="185"/>
      <c r="E146" s="185"/>
    </row>
    <row r="147" spans="2:5" x14ac:dyDescent="0.2">
      <c r="B147" s="186"/>
      <c r="C147" s="186"/>
      <c r="D147" s="187"/>
      <c r="E147" s="187"/>
    </row>
    <row r="148" spans="2:5" x14ac:dyDescent="0.2">
      <c r="B148" s="188"/>
      <c r="C148" s="188"/>
      <c r="D148" s="188"/>
      <c r="E148" s="188"/>
    </row>
    <row r="149" spans="2:5" x14ac:dyDescent="0.2">
      <c r="B149" s="188"/>
      <c r="C149" s="188"/>
      <c r="D149" s="188"/>
      <c r="E149" s="188"/>
    </row>
    <row r="150" spans="2:5" x14ac:dyDescent="0.2">
      <c r="B150" s="188" t="s">
        <v>589</v>
      </c>
      <c r="C150" s="188" t="s">
        <v>590</v>
      </c>
      <c r="D150" s="188"/>
      <c r="E150" s="188"/>
    </row>
    <row r="151" spans="2:5" x14ac:dyDescent="0.2">
      <c r="B151" s="188" t="s">
        <v>591</v>
      </c>
      <c r="C151" s="188" t="s">
        <v>592</v>
      </c>
      <c r="D151" s="188"/>
      <c r="E151" s="188"/>
    </row>
    <row r="152" spans="2:5" x14ac:dyDescent="0.2">
      <c r="B152" s="188" t="s">
        <v>593</v>
      </c>
      <c r="C152" s="188" t="s">
        <v>594</v>
      </c>
      <c r="D152" s="188"/>
      <c r="E152" s="188"/>
    </row>
    <row r="153" spans="2:5" x14ac:dyDescent="0.2">
      <c r="B153" s="188"/>
      <c r="C153" s="188"/>
      <c r="D153" s="188"/>
      <c r="E153" s="188"/>
    </row>
    <row r="154" spans="2:5" x14ac:dyDescent="0.2">
      <c r="B154" s="188"/>
      <c r="C154" s="188"/>
      <c r="D154" s="188"/>
      <c r="E154" s="18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1" fitToHeight="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E36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6" t="str">
        <f>ESF!A1</f>
        <v>SISTEMA DIF DE TARIMORO 2025, GTO.</v>
      </c>
      <c r="B1" s="167"/>
      <c r="C1" s="168"/>
    </row>
    <row r="2" spans="1:5" s="31" customFormat="1" ht="11.25" customHeight="1" x14ac:dyDescent="0.25">
      <c r="A2" s="169" t="s">
        <v>430</v>
      </c>
      <c r="B2" s="170"/>
      <c r="C2" s="171"/>
    </row>
    <row r="3" spans="1:5" s="31" customFormat="1" ht="11.25" customHeight="1" x14ac:dyDescent="0.25">
      <c r="A3" s="169" t="str">
        <f>ESF!A3</f>
        <v>DEL 01 DE ENERO DEL 2025 AL 30 DE JUNIO DEL 2025</v>
      </c>
      <c r="B3" s="170"/>
      <c r="C3" s="171"/>
    </row>
    <row r="4" spans="1:5" s="31" customFormat="1" x14ac:dyDescent="0.25">
      <c r="A4" s="172" t="s">
        <v>431</v>
      </c>
      <c r="B4" s="173"/>
      <c r="C4" s="174"/>
    </row>
    <row r="5" spans="1:5" s="33" customFormat="1" x14ac:dyDescent="0.2">
      <c r="A5" s="175" t="s">
        <v>479</v>
      </c>
      <c r="B5" s="175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3637507.4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5" x14ac:dyDescent="0.2">
      <c r="A17" s="61">
        <v>3.1</v>
      </c>
      <c r="B17" s="55" t="s">
        <v>442</v>
      </c>
      <c r="C17" s="53">
        <v>0</v>
      </c>
    </row>
    <row r="18" spans="1:5" x14ac:dyDescent="0.2">
      <c r="A18" s="62">
        <v>3.2</v>
      </c>
      <c r="B18" s="55" t="s">
        <v>443</v>
      </c>
      <c r="C18" s="53">
        <v>0</v>
      </c>
    </row>
    <row r="19" spans="1:5" x14ac:dyDescent="0.2">
      <c r="A19" s="62">
        <v>3.3</v>
      </c>
      <c r="B19" s="57" t="s">
        <v>444</v>
      </c>
      <c r="C19" s="63">
        <v>0</v>
      </c>
    </row>
    <row r="20" spans="1:5" ht="8.1" customHeight="1" x14ac:dyDescent="0.2">
      <c r="A20" s="49"/>
      <c r="B20" s="64"/>
      <c r="C20" s="65"/>
    </row>
    <row r="21" spans="1:5" x14ac:dyDescent="0.2">
      <c r="A21" s="66" t="s">
        <v>527</v>
      </c>
      <c r="B21" s="66"/>
      <c r="C21" s="48">
        <f>C6+C8-C16</f>
        <v>3637507.4</v>
      </c>
    </row>
    <row r="23" spans="1:5" x14ac:dyDescent="0.2">
      <c r="B23" s="15" t="s">
        <v>55</v>
      </c>
    </row>
    <row r="27" spans="1:5" x14ac:dyDescent="0.2">
      <c r="B27" s="185"/>
      <c r="C27" s="185"/>
      <c r="D27" s="185"/>
      <c r="E27" s="185"/>
    </row>
    <row r="28" spans="1:5" x14ac:dyDescent="0.2">
      <c r="B28" s="185"/>
      <c r="C28" s="185"/>
      <c r="D28" s="185"/>
      <c r="E28" s="185"/>
    </row>
    <row r="29" spans="1:5" x14ac:dyDescent="0.2">
      <c r="B29" s="186"/>
      <c r="C29" s="186"/>
      <c r="D29" s="187"/>
      <c r="E29" s="187"/>
    </row>
    <row r="30" spans="1:5" x14ac:dyDescent="0.2">
      <c r="B30" s="188"/>
      <c r="C30" s="188"/>
      <c r="D30" s="188"/>
      <c r="E30" s="188"/>
    </row>
    <row r="31" spans="1:5" x14ac:dyDescent="0.2">
      <c r="B31" s="188"/>
      <c r="C31" s="188"/>
      <c r="D31" s="188"/>
      <c r="E31" s="188"/>
    </row>
    <row r="32" spans="1:5" x14ac:dyDescent="0.2">
      <c r="B32" s="188" t="s">
        <v>589</v>
      </c>
      <c r="C32" s="188" t="s">
        <v>590</v>
      </c>
      <c r="D32" s="188"/>
      <c r="E32" s="188"/>
    </row>
    <row r="33" spans="2:5" x14ac:dyDescent="0.2">
      <c r="B33" s="188" t="s">
        <v>591</v>
      </c>
      <c r="C33" s="188" t="s">
        <v>592</v>
      </c>
      <c r="D33" s="188"/>
      <c r="E33" s="188"/>
    </row>
    <row r="34" spans="2:5" x14ac:dyDescent="0.2">
      <c r="B34" s="188" t="s">
        <v>593</v>
      </c>
      <c r="C34" s="188" t="s">
        <v>594</v>
      </c>
      <c r="D34" s="188"/>
      <c r="E34" s="188"/>
    </row>
    <row r="35" spans="2:5" x14ac:dyDescent="0.2">
      <c r="B35" s="188"/>
      <c r="C35" s="188"/>
      <c r="D35" s="188"/>
      <c r="E35" s="188"/>
    </row>
    <row r="36" spans="2:5" x14ac:dyDescent="0.2">
      <c r="B36" s="188"/>
      <c r="C36" s="188"/>
      <c r="D36" s="188"/>
      <c r="E36" s="188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fitToHeight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E54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6" t="str">
        <f>ESF!A1</f>
        <v>SISTEMA DIF DE TARIMORO 2025, GTO.</v>
      </c>
      <c r="B1" s="177"/>
      <c r="C1" s="178"/>
    </row>
    <row r="2" spans="1:5" s="34" customFormat="1" ht="11.25" customHeight="1" x14ac:dyDescent="0.25">
      <c r="A2" s="179" t="s">
        <v>445</v>
      </c>
      <c r="B2" s="180"/>
      <c r="C2" s="181"/>
    </row>
    <row r="3" spans="1:5" s="34" customFormat="1" ht="11.25" customHeight="1" x14ac:dyDescent="0.25">
      <c r="A3" s="179" t="str">
        <f>ESF!A3</f>
        <v>DEL 01 DE ENERO DEL 2025 AL 30 DE JUNIO DEL 2025</v>
      </c>
      <c r="B3" s="180"/>
      <c r="C3" s="181"/>
    </row>
    <row r="4" spans="1:5" x14ac:dyDescent="0.2">
      <c r="A4" s="172" t="s">
        <v>431</v>
      </c>
      <c r="B4" s="173"/>
      <c r="C4" s="174"/>
    </row>
    <row r="5" spans="1:5" ht="11.25" customHeight="1" x14ac:dyDescent="0.2">
      <c r="A5" s="175" t="s">
        <v>479</v>
      </c>
      <c r="B5" s="175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3842793.32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5548.34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5548.34</v>
      </c>
      <c r="E11" s="147"/>
    </row>
    <row r="12" spans="1:5" x14ac:dyDescent="0.2">
      <c r="A12" s="87">
        <v>2.4</v>
      </c>
      <c r="B12" s="69" t="s">
        <v>119</v>
      </c>
      <c r="C12" s="80">
        <v>0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0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0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0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4160</v>
      </c>
    </row>
    <row r="32" spans="1:5" x14ac:dyDescent="0.2">
      <c r="A32" s="87" t="s">
        <v>472</v>
      </c>
      <c r="B32" s="69" t="s">
        <v>346</v>
      </c>
      <c r="C32" s="80">
        <v>4160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0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3841404.98</v>
      </c>
    </row>
    <row r="42" spans="1:5" x14ac:dyDescent="0.2">
      <c r="B42" s="15" t="s">
        <v>55</v>
      </c>
    </row>
    <row r="45" spans="1:5" x14ac:dyDescent="0.2">
      <c r="B45" s="185"/>
      <c r="C45" s="185"/>
      <c r="D45" s="185"/>
      <c r="E45" s="185"/>
    </row>
    <row r="46" spans="1:5" x14ac:dyDescent="0.2">
      <c r="B46" s="185"/>
      <c r="C46" s="185"/>
      <c r="D46" s="185"/>
      <c r="E46" s="185"/>
    </row>
    <row r="47" spans="1:5" x14ac:dyDescent="0.2">
      <c r="B47" s="186"/>
      <c r="C47" s="186"/>
      <c r="D47" s="187"/>
      <c r="E47" s="187"/>
    </row>
    <row r="48" spans="1:5" x14ac:dyDescent="0.2">
      <c r="B48" s="188"/>
      <c r="C48" s="188"/>
      <c r="D48" s="188"/>
      <c r="E48" s="188"/>
    </row>
    <row r="49" spans="2:5" x14ac:dyDescent="0.2">
      <c r="B49" s="188"/>
      <c r="C49" s="188"/>
      <c r="D49" s="188"/>
      <c r="E49" s="188"/>
    </row>
    <row r="50" spans="2:5" x14ac:dyDescent="0.2">
      <c r="B50" s="188" t="s">
        <v>589</v>
      </c>
      <c r="C50" s="188" t="s">
        <v>590</v>
      </c>
      <c r="D50" s="188"/>
      <c r="E50" s="188"/>
    </row>
    <row r="51" spans="2:5" x14ac:dyDescent="0.2">
      <c r="B51" s="188" t="s">
        <v>591</v>
      </c>
      <c r="C51" s="188" t="s">
        <v>592</v>
      </c>
      <c r="D51" s="188"/>
      <c r="E51" s="188"/>
    </row>
    <row r="52" spans="2:5" x14ac:dyDescent="0.2">
      <c r="B52" s="188" t="s">
        <v>593</v>
      </c>
      <c r="C52" s="188" t="s">
        <v>594</v>
      </c>
      <c r="D52" s="188"/>
      <c r="E52" s="188"/>
    </row>
    <row r="53" spans="2:5" x14ac:dyDescent="0.2">
      <c r="B53" s="188"/>
      <c r="C53" s="188"/>
      <c r="D53" s="188"/>
      <c r="E53" s="188"/>
    </row>
    <row r="54" spans="2:5" x14ac:dyDescent="0.2">
      <c r="B54" s="188"/>
      <c r="C54" s="188"/>
      <c r="D54" s="188"/>
      <c r="E54" s="188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scale="83" fitToHeight="0" orientation="portrait" horizontalDpi="300" verticalDpi="30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72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5" t="str">
        <f>'Notas a los Edos Financieros'!A1</f>
        <v>SISTEMA DIF DE TARIMORO 2025, GTO.</v>
      </c>
      <c r="B1" s="184"/>
      <c r="C1" s="184"/>
      <c r="D1" s="184"/>
      <c r="E1" s="184"/>
      <c r="F1" s="184"/>
      <c r="G1" s="22" t="s">
        <v>0</v>
      </c>
      <c r="H1" s="23">
        <f>'Notas a los Edos Financieros'!D1</f>
        <v>2025</v>
      </c>
    </row>
    <row r="2" spans="1:10" ht="11.25" customHeight="1" x14ac:dyDescent="0.2">
      <c r="A2" s="165" t="s">
        <v>478</v>
      </c>
      <c r="B2" s="184"/>
      <c r="C2" s="184"/>
      <c r="D2" s="184"/>
      <c r="E2" s="184"/>
      <c r="F2" s="18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5" t="str">
        <f>'Notas a los Edos Financieros'!A3</f>
        <v>DEL 01 DE ENERO DEL 2025 AL 30 DE JUNIO DEL 2025</v>
      </c>
      <c r="B3" s="184"/>
      <c r="C3" s="184"/>
      <c r="D3" s="184"/>
      <c r="E3" s="184"/>
      <c r="F3" s="184"/>
      <c r="G3" s="22" t="s">
        <v>3</v>
      </c>
      <c r="H3" s="23">
        <f>'Notas a los Edos Financieros'!D3</f>
        <v>2</v>
      </c>
    </row>
    <row r="4" spans="1:10" ht="11.25" customHeight="1" x14ac:dyDescent="0.2">
      <c r="A4" s="165" t="s">
        <v>4</v>
      </c>
      <c r="B4" s="165"/>
      <c r="C4" s="165"/>
      <c r="D4" s="165"/>
      <c r="E4" s="165"/>
      <c r="F4" s="16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82" t="s">
        <v>547</v>
      </c>
      <c r="C39" s="183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8289236.96</v>
      </c>
    </row>
    <row r="42" spans="1:6" x14ac:dyDescent="0.2">
      <c r="A42" s="24">
        <v>8120</v>
      </c>
      <c r="B42" s="135" t="s">
        <v>515</v>
      </c>
      <c r="C42" s="148">
        <v>5090666.62</v>
      </c>
    </row>
    <row r="43" spans="1:6" x14ac:dyDescent="0.2">
      <c r="A43" s="24">
        <v>8130</v>
      </c>
      <c r="B43" s="135" t="s">
        <v>516</v>
      </c>
      <c r="C43" s="148">
        <v>438937.06</v>
      </c>
    </row>
    <row r="44" spans="1:6" x14ac:dyDescent="0.2">
      <c r="A44" s="24">
        <v>8140</v>
      </c>
      <c r="B44" s="135" t="s">
        <v>517</v>
      </c>
      <c r="C44" s="148">
        <v>3637507.4</v>
      </c>
    </row>
    <row r="45" spans="1:6" ht="12" thickBot="1" x14ac:dyDescent="0.25">
      <c r="A45" s="24">
        <v>8150</v>
      </c>
      <c r="B45" s="136" t="s">
        <v>518</v>
      </c>
      <c r="C45" s="149">
        <v>3637507.4</v>
      </c>
    </row>
    <row r="47" spans="1:6" ht="12" thickBot="1" x14ac:dyDescent="0.25"/>
    <row r="48" spans="1:6" ht="12" x14ac:dyDescent="0.2">
      <c r="B48" s="182" t="s">
        <v>548</v>
      </c>
      <c r="C48" s="183"/>
    </row>
    <row r="49" spans="1:5" ht="12" x14ac:dyDescent="0.2">
      <c r="B49" s="133" t="s">
        <v>479</v>
      </c>
      <c r="C49" s="134">
        <f>C40</f>
        <v>2025</v>
      </c>
    </row>
    <row r="50" spans="1:5" x14ac:dyDescent="0.2">
      <c r="A50" s="24">
        <v>8210</v>
      </c>
      <c r="B50" s="135" t="s">
        <v>519</v>
      </c>
      <c r="C50" s="137">
        <v>8289236.96</v>
      </c>
    </row>
    <row r="51" spans="1:5" x14ac:dyDescent="0.2">
      <c r="A51" s="24">
        <v>8220</v>
      </c>
      <c r="B51" s="135" t="s">
        <v>520</v>
      </c>
      <c r="C51" s="137">
        <v>1893818.81</v>
      </c>
    </row>
    <row r="52" spans="1:5" x14ac:dyDescent="0.2">
      <c r="A52" s="24">
        <v>8230</v>
      </c>
      <c r="B52" s="135" t="s">
        <v>521</v>
      </c>
      <c r="C52" s="137">
        <v>-438937.05</v>
      </c>
    </row>
    <row r="53" spans="1:5" x14ac:dyDescent="0.2">
      <c r="A53" s="24">
        <v>8240</v>
      </c>
      <c r="B53" s="135" t="s">
        <v>522</v>
      </c>
      <c r="C53" s="137">
        <v>2991561.88</v>
      </c>
    </row>
    <row r="54" spans="1:5" x14ac:dyDescent="0.2">
      <c r="A54" s="24">
        <v>8250</v>
      </c>
      <c r="B54" s="135" t="s">
        <v>523</v>
      </c>
      <c r="C54" s="137">
        <v>3842793.32</v>
      </c>
    </row>
    <row r="55" spans="1:5" x14ac:dyDescent="0.2">
      <c r="A55" s="24">
        <v>8260</v>
      </c>
      <c r="B55" s="135" t="s">
        <v>524</v>
      </c>
      <c r="C55" s="137">
        <v>3842793.32</v>
      </c>
    </row>
    <row r="56" spans="1:5" ht="12" thickBot="1" x14ac:dyDescent="0.25">
      <c r="A56" s="24">
        <v>8270</v>
      </c>
      <c r="B56" s="136" t="s">
        <v>525</v>
      </c>
      <c r="C56" s="138">
        <v>3842793.32</v>
      </c>
    </row>
    <row r="59" spans="1:5" x14ac:dyDescent="0.2">
      <c r="B59" s="15" t="s">
        <v>55</v>
      </c>
    </row>
    <row r="63" spans="1:5" x14ac:dyDescent="0.2">
      <c r="B63" s="185"/>
      <c r="C63" s="185"/>
      <c r="D63" s="185"/>
      <c r="E63" s="185"/>
    </row>
    <row r="64" spans="1:5" x14ac:dyDescent="0.2">
      <c r="B64" s="185"/>
      <c r="C64" s="185"/>
      <c r="D64" s="185"/>
      <c r="E64" s="185"/>
    </row>
    <row r="65" spans="2:5" x14ac:dyDescent="0.2">
      <c r="B65" s="186"/>
      <c r="C65" s="186"/>
      <c r="D65" s="187"/>
      <c r="E65" s="187"/>
    </row>
    <row r="66" spans="2:5" x14ac:dyDescent="0.2">
      <c r="B66" s="188"/>
      <c r="C66" s="188"/>
      <c r="D66" s="188"/>
      <c r="E66" s="188"/>
    </row>
    <row r="67" spans="2:5" x14ac:dyDescent="0.2">
      <c r="B67" s="188"/>
      <c r="C67" s="188"/>
      <c r="D67" s="188"/>
      <c r="E67" s="188"/>
    </row>
    <row r="68" spans="2:5" x14ac:dyDescent="0.2">
      <c r="B68" s="188" t="s">
        <v>589</v>
      </c>
      <c r="C68" s="188" t="s">
        <v>590</v>
      </c>
      <c r="D68" s="188"/>
      <c r="E68" s="188"/>
    </row>
    <row r="69" spans="2:5" x14ac:dyDescent="0.2">
      <c r="B69" s="188" t="s">
        <v>591</v>
      </c>
      <c r="C69" s="188" t="s">
        <v>592</v>
      </c>
      <c r="D69" s="188"/>
      <c r="E69" s="188"/>
    </row>
    <row r="70" spans="2:5" x14ac:dyDescent="0.2">
      <c r="B70" s="188" t="s">
        <v>593</v>
      </c>
      <c r="C70" s="188" t="s">
        <v>594</v>
      </c>
      <c r="D70" s="188"/>
      <c r="E70" s="188"/>
    </row>
    <row r="71" spans="2:5" x14ac:dyDescent="0.2">
      <c r="B71" s="188"/>
      <c r="C71" s="188"/>
      <c r="D71" s="188"/>
      <c r="E71" s="188"/>
    </row>
    <row r="72" spans="2:5" x14ac:dyDescent="0.2">
      <c r="B72" s="188"/>
      <c r="C72" s="188"/>
      <c r="D72" s="188"/>
      <c r="E72" s="188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5" fitToHeight="0" orientation="portrait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2025-07-02T21:50:45Z</cp:lastPrinted>
  <dcterms:created xsi:type="dcterms:W3CDTF">2012-12-11T20:36:24Z</dcterms:created>
  <dcterms:modified xsi:type="dcterms:W3CDTF">2025-07-02T22:15:43Z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