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ta.publica2dotrimestre2025\"/>
    </mc:Choice>
  </mc:AlternateContent>
  <xr:revisionPtr revIDLastSave="0" documentId="13_ncr:1_{C3551BCC-0DA7-45E4-A30F-053F20CA70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4" l="1"/>
  <c r="F19" i="4"/>
  <c r="F38" i="4" s="1"/>
  <c r="E19" i="4"/>
  <c r="G38" i="4"/>
  <c r="E38" i="4"/>
  <c r="D38" i="4"/>
  <c r="C38" i="4"/>
  <c r="D19" i="4"/>
  <c r="D26" i="4"/>
  <c r="B19" i="4"/>
  <c r="B38" i="4"/>
  <c r="G15" i="4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<sst xmlns="http://schemas.openxmlformats.org/spreadsheetml/2006/main" count="56" uniqueCount="35">
  <si>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</si>
  <si>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</si>
  <si>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</si>
  <si>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</si>
  <si>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</si>
  <si>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</si>
  <si>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</si>
  <si>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</si>
  <si>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</si>
  <si>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</si>
  <si>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</si>
  <si>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</si>
  <si>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</si>
  <si>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</si>
  <si>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</si>
  <si>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</si>
  <si>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</si>
  <si>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</si>
  <si>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</si>
  <si>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</si>
  <si>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</si>
  <si>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</si>
  <si>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Rubro de Ingresos / Fuente de Financiamiento</t>
  </si>
  <si>
    <t>Ingreso</t>
  </si>
  <si>
    <t>Ampliaciones/ (Reducciones)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</si>
  <si>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</si>
  <si>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</si>
  <si>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excedentes</t>
  </si>
  <si>
    <t>SISTEMA PARA EL DESARROLLO INTEGRAL DE LA FAMILIA DEL MUNICIPIO DE TARIMORO, GTO.
ESTADO ANALITICO DE INGRESOS 
DEL 1 DE ENERO DEL 2025 AL 30 DE JUNIO DEL 2025
(Cifras en pesos)</t>
  </si>
  <si>
    <t>________________________________________</t>
  </si>
  <si>
    <t>__________________________________________</t>
  </si>
  <si>
    <t>ING. ERICK DAVID MARTINEZ TIRADO</t>
  </si>
  <si>
    <t>C.P. IRMA DAMAYANTY MARTINEZ MONDRAGON</t>
  </si>
  <si>
    <t>DIRECTOR DEL SMDIF TARIMORO</t>
  </si>
  <si>
    <t>ADMINISTRADORA DEL SMDIF TARIMORO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</si>
</sst>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165" fontId="5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10" fillId="0" borderId="0" xfId="8" applyFont="1" applyAlignment="1" applyProtection="1">
      <alignment vertical="top"/>
      <protection locked="0"/>
    </xf>
    <xf numFmtId="0" fontId="12" fillId="2" borderId="7" xfId="8" applyFont="1" applyFill="1" applyBorder="1" applyAlignment="1">
      <alignment horizontal="center" vertical="center" wrapText="1"/>
    </xf>
    <xf numFmtId="0" fontId="12" fillId="2" borderId="4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>
      <alignment horizontal="center" vertical="center" wrapText="1"/>
    </xf>
    <xf numFmtId="0" fontId="12" fillId="0" borderId="6" xfId="8" applyFont="1" applyBorder="1" applyAlignment="1" applyProtection="1">
      <alignment horizontal="left" vertical="top" indent="3"/>
      <protection locked="0"/>
    </xf>
    <xf numFmtId="0" fontId="11" fillId="0" borderId="0" xfId="8" applyFont="1" applyAlignment="1">
      <alignment horizontal="left" vertical="top" wrapText="1"/>
    </xf>
    <xf numFmtId="0" fontId="12" fillId="0" borderId="6" xfId="8" applyFont="1" applyBorder="1" applyAlignment="1">
      <alignment horizontal="center" vertical="top" wrapText="1"/>
    </xf>
    <xf numFmtId="4" fontId="11" fillId="0" borderId="11" xfId="8" applyNumberFormat="1" applyFont="1" applyBorder="1" applyAlignment="1" applyProtection="1">
      <alignment vertical="top"/>
      <protection locked="0"/>
    </xf>
    <xf numFmtId="4" fontId="12" fillId="0" borderId="11" xfId="8" applyNumberFormat="1" applyFont="1" applyBorder="1" applyAlignment="1" applyProtection="1">
      <alignment vertical="top"/>
      <protection locked="0"/>
    </xf>
    <xf numFmtId="4" fontId="11" fillId="0" borderId="10" xfId="8" applyNumberFormat="1" applyFont="1" applyBorder="1" applyAlignment="1" applyProtection="1">
      <alignment vertical="top"/>
      <protection locked="0"/>
    </xf>
    <xf numFmtId="0" fontId="11" fillId="0" borderId="8" xfId="8" applyFont="1" applyBorder="1" applyAlignment="1" applyProtection="1">
      <alignment vertical="top"/>
      <protection locked="0"/>
    </xf>
    <xf numFmtId="4" fontId="11" fillId="0" borderId="8" xfId="8" applyNumberFormat="1" applyFont="1" applyBorder="1" applyAlignment="1" applyProtection="1">
      <alignment vertical="top"/>
      <protection locked="0"/>
    </xf>
    <xf numFmtId="4" fontId="12" fillId="0" borderId="7" xfId="8" applyNumberFormat="1" applyFont="1" applyBorder="1" applyAlignment="1" applyProtection="1">
      <alignment vertical="top"/>
      <protection locked="0"/>
    </xf>
    <xf numFmtId="4" fontId="11" fillId="0" borderId="1" xfId="8" applyNumberFormat="1" applyFont="1" applyBorder="1" applyAlignment="1" applyProtection="1">
      <alignment vertical="top"/>
      <protection locked="0"/>
    </xf>
    <xf numFmtId="4" fontId="12" fillId="0" borderId="6" xfId="8" applyNumberFormat="1" applyFont="1" applyBorder="1" applyAlignment="1" applyProtection="1">
      <alignment vertical="top"/>
      <protection locked="0"/>
    </xf>
    <xf numFmtId="0" fontId="12" fillId="0" borderId="3" xfId="8" applyFont="1" applyBorder="1" applyAlignment="1">
      <alignment horizontal="left" vertical="top"/>
    </xf>
    <xf numFmtId="0" fontId="12" fillId="2" borderId="9" xfId="8" applyFont="1" applyFill="1" applyBorder="1" applyAlignment="1">
      <alignment horizontal="center" vertical="center" wrapText="1"/>
    </xf>
    <xf numFmtId="0" fontId="12" fillId="2" borderId="9" xfId="8" applyFont="1" applyFill="1" applyBorder="1" applyAlignment="1">
      <alignment horizontal="center" vertical="center"/>
    </xf>
    <xf numFmtId="0" fontId="7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>
      <alignment horizontal="left" vertical="top" wrapText="1" indent="1"/>
    </xf>
    <xf numFmtId="0" fontId="12" fillId="0" borderId="3" xfId="8" applyFont="1" applyBorder="1" applyAlignment="1">
      <alignment horizontal="left" vertical="top" wrapText="1"/>
    </xf>
    <xf numFmtId="4" fontId="7" fillId="0" borderId="10" xfId="25" applyNumberFormat="1" applyFont="1" applyFill="1" applyBorder="1" applyAlignment="1" applyProtection="1">
      <alignment vertical="top"/>
      <protection locked="0"/>
    </xf>
    <xf numFmtId="4" fontId="7" fillId="0" borderId="9" xfId="25" applyNumberFormat="1" applyFont="1" applyFill="1" applyBorder="1" applyAlignment="1" applyProtection="1">
      <alignment vertical="top"/>
      <protection locked="0"/>
    </xf>
    <xf numFmtId="4" fontId="7" fillId="0" borderId="11" xfId="25" applyNumberFormat="1" applyFont="1" applyFill="1" applyBorder="1" applyAlignment="1" applyProtection="1">
      <alignment vertical="top"/>
      <protection locked="0"/>
    </xf>
    <xf numFmtId="4" fontId="11" fillId="0" borderId="4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Border="1" applyAlignment="1" applyProtection="1">
      <alignment vertical="top"/>
      <protection locked="0"/>
    </xf>
    <xf numFmtId="4" fontId="12" fillId="0" borderId="9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Fill="1" applyBorder="1" applyAlignment="1" applyProtection="1">
      <alignment vertical="top"/>
      <protection locked="0"/>
    </xf>
    <xf numFmtId="4" fontId="12" fillId="0" borderId="11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Fill="1" applyBorder="1" applyAlignment="1" applyProtection="1">
      <alignment vertical="top"/>
      <protection locked="0"/>
    </xf>
    <xf numFmtId="4" fontId="12" fillId="0" borderId="11" xfId="25" applyNumberFormat="1" applyFont="1" applyFill="1" applyBorder="1" applyAlignment="1" applyProtection="1">
      <alignment vertical="top"/>
      <protection locked="0"/>
    </xf>
    <xf numFmtId="4" fontId="11" fillId="0" borderId="4" xfId="25" applyNumberFormat="1" applyFont="1" applyFill="1" applyBorder="1" applyAlignment="1" applyProtection="1">
      <alignment vertical="top"/>
      <protection locked="0"/>
    </xf>
    <xf numFmtId="0" fontId="12" fillId="2" borderId="10" xfId="35" applyFont="1" applyFill="1" applyBorder="1" applyAlignment="1">
      <alignment horizontal="center" vertical="center"/>
    </xf>
    <xf numFmtId="0" fontId="12" fillId="2" borderId="10" xfId="35" applyFont="1" applyFill="1" applyBorder="1" applyAlignment="1">
      <alignment horizontal="center" vertical="center" wrapText="1"/>
    </xf>
    <xf numFmtId="0" fontId="12" fillId="2" borderId="4" xfId="35" applyFont="1" applyFill="1" applyBorder="1" applyAlignment="1">
      <alignment horizontal="center" vertical="center" wrapText="1"/>
    </xf>
    <xf numFmtId="0" fontId="12" fillId="2" borderId="4" xfId="35" applyFont="1" applyFill="1" applyBorder="1" applyAlignment="1">
      <alignment horizontal="center" vertical="center" wrapText="1"/>
    </xf>
    <xf numFmtId="0" fontId="0" fillId="0" borderId="0" xfId="40" applyFont="1" applyAlignment="1" applyProtection="1">
      <alignment vertical="top"/>
      <protection locked="0"/>
    </xf>
    <xf numFmtId="4" fontId="12" fillId="0" borderId="5" xfId="45" applyNumberFormat="1" applyFont="1" applyBorder="1" applyAlignment="1" applyProtection="1">
      <alignment vertical="top"/>
      <protection locked="0"/>
    </xf>
    <xf numFmtId="0" fontId="11" fillId="0" borderId="0" xfId="45" applyFont="1" applyAlignment="1">
      <alignment horizontal="left" vertical="top" wrapText="1" indent="1"/>
    </xf>
    <xf numFmtId="0" fontId="12" fillId="0" borderId="3" xfId="45" applyFont="1" applyBorder="1" applyAlignment="1">
      <alignment vertical="top"/>
    </xf>
    <xf numFmtId="4" fontId="12" fillId="0" borderId="5" xfId="45" applyNumberFormat="1" applyFont="1" applyBorder="1" applyAlignment="1" applyProtection="1">
      <alignment vertical="top"/>
      <protection locked="0"/>
    </xf>
    <xf numFmtId="0" fontId="7" fillId="0" borderId="0" xfId="45" applyFont="1" applyAlignment="1" applyProtection="1">
      <alignment horizontal="left" vertical="top" wrapText="1" indent="1"/>
      <protection locked="0"/>
    </xf>
    <xf numFmtId="0" fontId="12" fillId="2" borderId="9" xfId="8" applyFont="1" applyFill="1" applyBorder="1" applyAlignment="1">
      <alignment horizontal="center" vertical="center" wrapText="1"/>
    </xf>
    <xf numFmtId="0" fontId="12" fillId="2" borderId="10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 applyProtection="1">
      <alignment horizontal="center" vertical="center"/>
      <protection locked="0"/>
    </xf>
    <xf numFmtId="0" fontId="12" fillId="2" borderId="6" xfId="8" applyFont="1" applyFill="1" applyBorder="1" applyAlignment="1" applyProtection="1">
      <alignment horizontal="center" vertical="center"/>
      <protection locked="0"/>
    </xf>
    <xf numFmtId="0" fontId="12" fillId="2" borderId="7" xfId="8" applyFont="1" applyFill="1" applyBorder="1" applyAlignment="1" applyProtection="1">
      <alignment horizontal="center" vertical="center"/>
      <protection locked="0"/>
    </xf>
    <xf numFmtId="0" fontId="10" fillId="2" borderId="2" xfId="40" applyFont="1" applyFill="1" applyBorder="1" applyAlignment="1" applyProtection="1">
      <alignment horizontal="center" vertical="top" wrapText="1"/>
      <protection locked="0"/>
    </xf>
    <xf numFmtId="0" fontId="10" fillId="2" borderId="8" xfId="40" applyFont="1" applyFill="1" applyBorder="1" applyAlignment="1" applyProtection="1">
      <alignment horizontal="center" vertical="top"/>
      <protection locked="0"/>
    </xf>
    <xf numFmtId="0" fontId="10" fillId="2" borderId="1" xfId="40" applyFont="1" applyFill="1" applyBorder="1" applyAlignment="1" applyProtection="1">
      <alignment horizontal="center" vertical="top"/>
      <protection locked="0"/>
    </xf>
    <xf numFmtId="0" fontId="0" fillId="0" borderId="0" xfId="40" applyFont="1" applyAlignment="1" applyProtection="1">
      <alignment vertical="top" wrapText="1"/>
      <protection locked="0"/>
    </xf>
    <xf numFmtId="0" fontId="7" fillId="0" borderId="0" xfId="8" applyFont="1" applyAlignment="1" applyProtection="1">
      <alignment vertical="top" wrapText="1"/>
      <protection locked="0"/>
    </xf>
    <xf numFmtId="0" fontId="11" fillId="0" borderId="0" xfId="9" applyFont="1" applyProtection="1">
      <protection locked="0"/>
    </xf>
    <xf numFmtId="0" fontId="11" fillId="0" borderId="0" xfId="9" applyFont="1" applyAlignment="1" applyProtection="1">
      <alignment vertical="top" wrapText="1"/>
      <protection locked="0"/>
    </xf>
    <xf numFmtId="4" fontId="11" fillId="0" borderId="0" xfId="9" applyNumberFormat="1" applyFont="1" applyAlignment="1" applyProtection="1">
      <alignment vertical="top"/>
      <protection locked="0"/>
    </xf>
    <xf numFmtId="0" fontId="11" fillId="0" borderId="0" xfId="9" applyFont="1" applyAlignment="1" applyProtection="1">
      <alignment vertical="top"/>
      <protection locked="0"/>
    </xf>
  </cellXfs>
  <cellStyles count="4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23" xr:uid="{00000000-0005-0000-0000-000005000000}"/>
    <cellStyle name="Millares 2 5" xfId="28" xr:uid="{00000000-0005-0000-0000-000006000000}"/>
    <cellStyle name="Millares 2 6" xfId="18" xr:uid="{00000000-0005-0000-0000-000007000000}"/>
    <cellStyle name="Millares 2 7" xfId="33" xr:uid="{00000000-0005-0000-0000-000008000000}"/>
    <cellStyle name="Millares 2 8" xfId="38" xr:uid="{00000000-0005-0000-0000-000009000000}"/>
    <cellStyle name="Millares 2 9" xfId="43" xr:uid="{00000000-0005-0000-0000-00000A000000}"/>
    <cellStyle name="Millares 3" xfId="6" xr:uid="{00000000-0005-0000-0000-00000B000000}"/>
    <cellStyle name="Millares 3 2" xfId="24" xr:uid="{00000000-0005-0000-0000-00000C000000}"/>
    <cellStyle name="Millares 3 3" xfId="29" xr:uid="{00000000-0005-0000-0000-00000D000000}"/>
    <cellStyle name="Millares 3 4" xfId="19" xr:uid="{00000000-0005-0000-0000-00000E000000}"/>
    <cellStyle name="Millares 3 5" xfId="34" xr:uid="{00000000-0005-0000-0000-00000F000000}"/>
    <cellStyle name="Millares 3 6" xfId="39" xr:uid="{00000000-0005-0000-0000-000010000000}"/>
    <cellStyle name="Millares 3 7" xfId="44" xr:uid="{00000000-0005-0000-0000-000011000000}"/>
    <cellStyle name="Moneda 2" xfId="7" xr:uid="{00000000-0005-0000-0000-000012000000}"/>
    <cellStyle name="Normal" xfId="0" builtinId="0"/>
    <cellStyle name="Normal 2" xfId="8" xr:uid="{00000000-0005-0000-0000-000014000000}"/>
    <cellStyle name="Normal 2 2" xfId="9" xr:uid="{00000000-0005-0000-0000-000015000000}"/>
    <cellStyle name="Normal 2 3" xfId="25" xr:uid="{00000000-0005-0000-0000-000016000000}"/>
    <cellStyle name="Normal 2 4" xfId="30" xr:uid="{00000000-0005-0000-0000-000017000000}"/>
    <cellStyle name="Normal 2 5" xfId="20" xr:uid="{00000000-0005-0000-0000-000018000000}"/>
    <cellStyle name="Normal 2 6" xfId="35" xr:uid="{00000000-0005-0000-0000-000019000000}"/>
    <cellStyle name="Normal 2 7" xfId="40" xr:uid="{00000000-0005-0000-0000-00001A000000}"/>
    <cellStyle name="Normal 2 8" xfId="45" xr:uid="{00000000-0005-0000-0000-00001B000000}"/>
    <cellStyle name="Normal 3" xfId="10" xr:uid="{00000000-0005-0000-0000-00001C000000}"/>
    <cellStyle name="Normal 4" xfId="11" xr:uid="{00000000-0005-0000-0000-00001D000000}"/>
    <cellStyle name="Normal 4 2" xfId="12" xr:uid="{00000000-0005-0000-0000-00001E000000}"/>
    <cellStyle name="Normal 5" xfId="13" xr:uid="{00000000-0005-0000-0000-00001F000000}"/>
    <cellStyle name="Normal 5 2" xfId="14" xr:uid="{00000000-0005-0000-0000-000020000000}"/>
    <cellStyle name="Normal 6" xfId="15" xr:uid="{00000000-0005-0000-0000-000021000000}"/>
    <cellStyle name="Normal 6 2" xfId="16" xr:uid="{00000000-0005-0000-0000-000022000000}"/>
    <cellStyle name="Normal 6 2 2" xfId="27" xr:uid="{00000000-0005-0000-0000-000023000000}"/>
    <cellStyle name="Normal 6 2 3" xfId="32" xr:uid="{00000000-0005-0000-0000-000024000000}"/>
    <cellStyle name="Normal 6 2 4" xfId="22" xr:uid="{00000000-0005-0000-0000-000025000000}"/>
    <cellStyle name="Normal 6 2 5" xfId="37" xr:uid="{00000000-0005-0000-0000-000026000000}"/>
    <cellStyle name="Normal 6 2 6" xfId="42" xr:uid="{00000000-0005-0000-0000-000027000000}"/>
    <cellStyle name="Normal 6 2 7" xfId="47" xr:uid="{00000000-0005-0000-0000-000028000000}"/>
    <cellStyle name="Normal 6 3" xfId="26" xr:uid="{00000000-0005-0000-0000-000029000000}"/>
    <cellStyle name="Normal 6 4" xfId="31" xr:uid="{00000000-0005-0000-0000-00002A000000}"/>
    <cellStyle name="Normal 6 5" xfId="21" xr:uid="{00000000-0005-0000-0000-00002B000000}"/>
    <cellStyle name="Normal 6 6" xfId="36" xr:uid="{00000000-0005-0000-0000-00002C000000}"/>
    <cellStyle name="Normal 6 7" xfId="41" xr:uid="{00000000-0005-0000-0000-00002D000000}"/>
    <cellStyle name="Normal 6 8" xfId="46" xr:uid="{00000000-0005-0000-0000-00002E000000}"/>
    <cellStyle name="Porcentual 2" xfId="1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showGridLines="0" tabSelected="1" topLeftCell="A21" zoomScaleNormal="100" workbookViewId="0">
      <selection activeCell="A44" sqref="A44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9.5" customHeight="1" x14ac:dyDescent="0.2">
      <c r="A1" s="53" t="s">
        <v>28</v>
      </c>
      <c r="B1" s="54"/>
      <c r="C1" s="54"/>
      <c r="D1" s="54"/>
      <c r="E1" s="54"/>
      <c r="F1" s="54"/>
      <c r="G1" s="55"/>
    </row>
    <row r="2" spans="1:7" s="3" customFormat="1" x14ac:dyDescent="0.2">
      <c r="A2" s="20"/>
      <c r="B2" s="50" t="s">
        <v>23</v>
      </c>
      <c r="C2" s="51"/>
      <c r="D2" s="51"/>
      <c r="E2" s="51"/>
      <c r="F2" s="52"/>
      <c r="G2" s="48" t="s">
        <v>4</v>
      </c>
    </row>
    <row r="3" spans="1:7" s="1" customFormat="1" ht="24.95" customHeight="1" x14ac:dyDescent="0.2">
      <c r="A3" s="38" t="s">
        <v>22</v>
      </c>
      <c r="B3" s="4" t="s">
        <v>0</v>
      </c>
      <c r="C3" s="40" t="s">
        <v>24</v>
      </c>
      <c r="D3" s="5" t="s">
        <v>1</v>
      </c>
      <c r="E3" s="5" t="s">
        <v>2</v>
      </c>
      <c r="F3" s="6" t="s">
        <v>3</v>
      </c>
      <c r="G3" s="49"/>
    </row>
    <row r="4" spans="1:7" x14ac:dyDescent="0.2">
      <c r="A4" s="21" t="s">
        <v>5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</row>
    <row r="5" spans="1:7" x14ac:dyDescent="0.2">
      <c r="A5" s="22" t="s">
        <v>6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</row>
    <row r="6" spans="1:7" x14ac:dyDescent="0.2">
      <c r="A6" s="21" t="s">
        <v>7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</row>
    <row r="7" spans="1:7" x14ac:dyDescent="0.2">
      <c r="A7" s="21" t="s">
        <v>8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</row>
    <row r="8" spans="1:7" x14ac:dyDescent="0.2">
      <c r="A8" s="21" t="s">
        <v>9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">
      <c r="A9" s="22" t="s">
        <v>10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">
      <c r="A10" s="21" t="s">
        <v>11</v>
      </c>
      <c r="B10" s="27">
        <v>190000</v>
      </c>
      <c r="C10" s="27">
        <v>0</v>
      </c>
      <c r="D10" s="27">
        <v>190000</v>
      </c>
      <c r="E10" s="27">
        <v>29869.56</v>
      </c>
      <c r="F10" s="27">
        <v>29869.56</v>
      </c>
      <c r="G10" s="27">
        <v>-160130.44</v>
      </c>
    </row>
    <row r="11" spans="1:7" ht="22.5" x14ac:dyDescent="0.2">
      <c r="A11" s="47" t="s">
        <v>18</v>
      </c>
      <c r="B11" s="27">
        <v>370000</v>
      </c>
      <c r="C11" s="27">
        <v>0</v>
      </c>
      <c r="D11" s="27">
        <v>370000</v>
      </c>
      <c r="E11" s="27">
        <v>127503</v>
      </c>
      <c r="F11" s="27">
        <v>127503</v>
      </c>
      <c r="G11" s="27">
        <v>-242497</v>
      </c>
    </row>
    <row r="12" spans="1:7" ht="22.5" x14ac:dyDescent="0.2">
      <c r="A12" s="21" t="s">
        <v>12</v>
      </c>
      <c r="B12" s="27">
        <v>7729236.96</v>
      </c>
      <c r="C12" s="27">
        <v>0</v>
      </c>
      <c r="D12" s="27">
        <v>7729236.96</v>
      </c>
      <c r="E12" s="27">
        <v>3480134.84</v>
      </c>
      <c r="F12" s="27">
        <v>3480134.84</v>
      </c>
      <c r="G12" s="27">
        <v>-4249102.12</v>
      </c>
    </row>
    <row r="13" spans="1:7" x14ac:dyDescent="0.2">
      <c r="A13" s="21" t="s">
        <v>13</v>
      </c>
      <c r="B13" s="27">
        <v>0</v>
      </c>
      <c r="C13" s="27">
        <v>438937.06</v>
      </c>
      <c r="D13" s="27">
        <v>438937.06</v>
      </c>
      <c r="E13" s="27">
        <v>0</v>
      </c>
      <c r="F13" s="27">
        <v>0</v>
      </c>
      <c r="G13" s="27">
        <v>0</v>
      </c>
    </row>
    <row r="14" spans="1:7" x14ac:dyDescent="0.2">
      <c r="B14" s="25"/>
      <c r="C14" s="25"/>
      <c r="D14" s="25"/>
      <c r="E14" s="25"/>
      <c r="F14" s="25"/>
      <c r="G14" s="25"/>
    </row>
    <row r="15" spans="1:7" x14ac:dyDescent="0.2">
      <c r="A15" s="7" t="s">
        <v>14</v>
      </c>
      <c r="B15" s="28">
        <f>B13+B12+SUM(B4:B11)</f>
        <v>8289236.96</v>
      </c>
      <c r="C15" s="37">
        <f t="shared" ref="C15:G15" si="0">C13+C12+SUM(C4:C11)</f>
        <v>438937.06</v>
      </c>
      <c r="D15" s="37">
        <f t="shared" si="0"/>
        <v>8728174.0199999996</v>
      </c>
      <c r="E15" s="37">
        <f t="shared" si="0"/>
        <v>3637507.4</v>
      </c>
      <c r="F15" s="37">
        <f t="shared" si="0"/>
        <v>3637507.4</v>
      </c>
      <c r="G15" s="37">
        <f t="shared" si="0"/>
        <v>-4651729.5600000005</v>
      </c>
    </row>
    <row r="16" spans="1:7" x14ac:dyDescent="0.2">
      <c r="A16" s="13"/>
      <c r="B16" s="14"/>
      <c r="C16" s="14"/>
      <c r="D16" s="16"/>
      <c r="E16" s="43" t="s">
        <v>27</v>
      </c>
      <c r="F16" s="17"/>
      <c r="G16" s="12">
        <v>0</v>
      </c>
    </row>
    <row r="17" spans="1:7" ht="10.5" customHeight="1" x14ac:dyDescent="0.2">
      <c r="A17" s="19"/>
      <c r="B17" s="50" t="s">
        <v>23</v>
      </c>
      <c r="C17" s="51"/>
      <c r="D17" s="51"/>
      <c r="E17" s="51"/>
      <c r="F17" s="52"/>
      <c r="G17" s="48" t="s">
        <v>4</v>
      </c>
    </row>
    <row r="18" spans="1:7" ht="22.5" x14ac:dyDescent="0.2">
      <c r="A18" s="39" t="s">
        <v>22</v>
      </c>
      <c r="B18" s="4" t="s">
        <v>0</v>
      </c>
      <c r="C18" s="41" t="s">
        <v>24</v>
      </c>
      <c r="D18" s="5" t="s">
        <v>1</v>
      </c>
      <c r="E18" s="5" t="s">
        <v>2</v>
      </c>
      <c r="F18" s="6" t="s">
        <v>3</v>
      </c>
      <c r="G18" s="49"/>
    </row>
    <row r="19" spans="1:7" x14ac:dyDescent="0.2">
      <c r="A19" s="18" t="s">
        <v>15</v>
      </c>
      <c r="B19" s="30">
        <f>SUM(B20:B27)</f>
        <v>370000</v>
      </c>
      <c r="C19" s="30">
        <v>0</v>
      </c>
      <c r="D19" s="30">
        <f>SUM(D20:D27)</f>
        <v>370000</v>
      </c>
      <c r="E19" s="30">
        <f t="shared" ref="E19:G19" si="1">SUM(E20:E27)</f>
        <v>127503</v>
      </c>
      <c r="F19" s="30">
        <f t="shared" si="1"/>
        <v>127503</v>
      </c>
      <c r="G19" s="30">
        <f t="shared" si="1"/>
        <v>-242497</v>
      </c>
    </row>
    <row r="20" spans="1:7" x14ac:dyDescent="0.2">
      <c r="A20" s="23" t="s">
        <v>5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</row>
    <row r="21" spans="1:7" x14ac:dyDescent="0.2">
      <c r="A21" s="23" t="s">
        <v>6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</row>
    <row r="22" spans="1:7" x14ac:dyDescent="0.2">
      <c r="A22" s="23" t="s">
        <v>7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7" x14ac:dyDescent="0.2">
      <c r="A23" s="23" t="s">
        <v>8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x14ac:dyDescent="0.2">
      <c r="A24" s="23" t="s">
        <v>16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 x14ac:dyDescent="0.2">
      <c r="A25" s="23" t="s">
        <v>17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7" ht="22.5" x14ac:dyDescent="0.2">
      <c r="A26" s="23" t="s">
        <v>18</v>
      </c>
      <c r="B26" s="31">
        <v>370000</v>
      </c>
      <c r="C26" s="31">
        <v>0</v>
      </c>
      <c r="D26" s="31">
        <f>B26+C26</f>
        <v>370000</v>
      </c>
      <c r="E26" s="31">
        <v>127503</v>
      </c>
      <c r="F26" s="31">
        <v>127503</v>
      </c>
      <c r="G26" s="31">
        <v>-242497</v>
      </c>
    </row>
    <row r="27" spans="1:7" ht="22.5" x14ac:dyDescent="0.2">
      <c r="A27" s="23" t="s">
        <v>12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</row>
    <row r="28" spans="1:7" x14ac:dyDescent="0.2">
      <c r="A28" s="23"/>
      <c r="B28" s="29"/>
      <c r="C28" s="29"/>
      <c r="D28" s="29"/>
      <c r="E28" s="29"/>
      <c r="F28" s="29"/>
      <c r="G28" s="29"/>
    </row>
    <row r="29" spans="1:7" ht="33.75" x14ac:dyDescent="0.2">
      <c r="A29" s="24" t="s">
        <v>21</v>
      </c>
      <c r="B29" s="32">
        <v>7919236.96</v>
      </c>
      <c r="C29" s="36">
        <v>0</v>
      </c>
      <c r="D29" s="36">
        <v>7919236.96</v>
      </c>
      <c r="E29" s="36">
        <v>3510004.4</v>
      </c>
      <c r="F29" s="36">
        <v>3510004.4</v>
      </c>
      <c r="G29" s="36">
        <v>-4409232.5600000005</v>
      </c>
    </row>
    <row r="30" spans="1:7" x14ac:dyDescent="0.2">
      <c r="A30" s="23" t="s">
        <v>6</v>
      </c>
      <c r="B30" s="33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x14ac:dyDescent="0.2">
      <c r="A31" s="44" t="s">
        <v>9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ht="22.5" x14ac:dyDescent="0.2">
      <c r="A32" s="23" t="s">
        <v>19</v>
      </c>
      <c r="B32" s="34">
        <v>190000</v>
      </c>
      <c r="C32" s="10">
        <v>0</v>
      </c>
      <c r="D32" s="10">
        <v>190000</v>
      </c>
      <c r="E32" s="10">
        <v>29869.56</v>
      </c>
      <c r="F32" s="10">
        <v>29869.56</v>
      </c>
      <c r="G32" s="10">
        <v>-160130.44</v>
      </c>
    </row>
    <row r="33" spans="1:7" ht="22.5" x14ac:dyDescent="0.2">
      <c r="A33" s="23" t="s">
        <v>12</v>
      </c>
      <c r="B33" s="35">
        <v>7729236.96</v>
      </c>
      <c r="C33" s="10">
        <v>0</v>
      </c>
      <c r="D33" s="10">
        <v>7729236.96</v>
      </c>
      <c r="E33" s="10">
        <v>3480134.84</v>
      </c>
      <c r="F33" s="10">
        <v>3480134.84</v>
      </c>
      <c r="G33" s="10">
        <v>-4249102.12</v>
      </c>
    </row>
    <row r="34" spans="1:7" x14ac:dyDescent="0.2">
      <c r="A34" s="8"/>
      <c r="B34" s="10"/>
      <c r="C34" s="10"/>
      <c r="D34" s="10"/>
      <c r="E34" s="10"/>
      <c r="F34" s="10"/>
      <c r="G34" s="10"/>
    </row>
    <row r="35" spans="1:7" x14ac:dyDescent="0.2">
      <c r="A35" s="45" t="s">
        <v>13</v>
      </c>
      <c r="B35" s="36">
        <v>0</v>
      </c>
      <c r="C35" s="36">
        <v>438937.06</v>
      </c>
      <c r="D35" s="36">
        <v>438937.06</v>
      </c>
      <c r="E35" s="36">
        <v>0</v>
      </c>
      <c r="F35" s="36">
        <v>0</v>
      </c>
      <c r="G35" s="36">
        <v>0</v>
      </c>
    </row>
    <row r="36" spans="1:7" x14ac:dyDescent="0.2">
      <c r="A36" s="23" t="s">
        <v>13</v>
      </c>
      <c r="B36" s="36">
        <v>0</v>
      </c>
      <c r="C36" s="36">
        <v>438937.06</v>
      </c>
      <c r="D36" s="36">
        <v>438937.06</v>
      </c>
      <c r="E36" s="36">
        <v>0</v>
      </c>
      <c r="F36" s="36">
        <v>0</v>
      </c>
      <c r="G36" s="36">
        <v>0</v>
      </c>
    </row>
    <row r="37" spans="1:7" x14ac:dyDescent="0.2">
      <c r="A37" s="23"/>
      <c r="B37" s="11"/>
      <c r="C37" s="11"/>
      <c r="D37" s="11"/>
      <c r="E37" s="11"/>
      <c r="F37" s="11"/>
      <c r="G37" s="11"/>
    </row>
    <row r="38" spans="1:7" x14ac:dyDescent="0.2">
      <c r="A38" s="9" t="s">
        <v>14</v>
      </c>
      <c r="B38" s="37">
        <f>B19+B29+B35</f>
        <v>8289236.96</v>
      </c>
      <c r="C38" s="37">
        <f t="shared" ref="C38:G38" si="2">C19+C29+C35</f>
        <v>438937.06</v>
      </c>
      <c r="D38" s="37">
        <f t="shared" si="2"/>
        <v>8728174.0199999996</v>
      </c>
      <c r="E38" s="37">
        <f t="shared" si="2"/>
        <v>3637507.4</v>
      </c>
      <c r="F38" s="37">
        <f t="shared" si="2"/>
        <v>3637507.4</v>
      </c>
      <c r="G38" s="37">
        <f t="shared" si="2"/>
        <v>-4651729.5600000005</v>
      </c>
    </row>
    <row r="39" spans="1:7" x14ac:dyDescent="0.2">
      <c r="A39" s="13"/>
      <c r="B39" s="14"/>
      <c r="C39" s="14"/>
      <c r="D39" s="14"/>
      <c r="E39" s="46" t="s">
        <v>27</v>
      </c>
      <c r="F39" s="15"/>
      <c r="G39" s="12">
        <v>0</v>
      </c>
    </row>
    <row r="41" spans="1:7" x14ac:dyDescent="0.2">
      <c r="A41" s="42" t="s">
        <v>25</v>
      </c>
    </row>
    <row r="42" spans="1:7" x14ac:dyDescent="0.2">
      <c r="A42" s="42" t="s">
        <v>20</v>
      </c>
    </row>
    <row r="43" spans="1:7" ht="67.5" x14ac:dyDescent="0.2">
      <c r="A43" s="56" t="s">
        <v>26</v>
      </c>
      <c r="B43" s="57"/>
      <c r="C43" s="57"/>
      <c r="D43" s="57"/>
      <c r="E43" s="57"/>
      <c r="F43" s="57"/>
      <c r="G43" s="57"/>
    </row>
    <row r="44" spans="1:7" x14ac:dyDescent="0.2">
      <c r="A44" s="57"/>
      <c r="B44" s="57"/>
      <c r="C44" s="57"/>
      <c r="D44" s="57"/>
      <c r="E44" s="57"/>
      <c r="F44" s="57"/>
      <c r="G44" s="57"/>
    </row>
    <row r="45" spans="1:7" x14ac:dyDescent="0.2">
      <c r="A45" s="58"/>
      <c r="B45" s="58"/>
      <c r="C45" s="58"/>
      <c r="D45" s="58"/>
    </row>
    <row r="46" spans="1:7" x14ac:dyDescent="0.2">
      <c r="A46" s="58"/>
      <c r="B46" s="58"/>
      <c r="C46" s="58"/>
      <c r="D46" s="58"/>
    </row>
    <row r="47" spans="1:7" x14ac:dyDescent="0.2">
      <c r="A47" s="59"/>
      <c r="B47" s="59"/>
      <c r="C47" s="60"/>
      <c r="D47" s="60"/>
    </row>
    <row r="48" spans="1:7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 t="s">
        <v>29</v>
      </c>
      <c r="B50" s="61" t="s">
        <v>30</v>
      </c>
      <c r="C50" s="61"/>
      <c r="D50" s="61"/>
    </row>
    <row r="51" spans="1:4" x14ac:dyDescent="0.2">
      <c r="A51" s="61" t="s">
        <v>31</v>
      </c>
      <c r="B51" s="61" t="s">
        <v>32</v>
      </c>
      <c r="C51" s="61"/>
      <c r="D51" s="61"/>
    </row>
    <row r="52" spans="1:4" x14ac:dyDescent="0.2">
      <c r="A52" s="61" t="s">
        <v>33</v>
      </c>
      <c r="B52" s="61" t="s">
        <v>34</v>
      </c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</sheetData>
  <sheetProtection formatCells="0" formatColumns="0" formatRows="0" insertRows="0" autoFilter="0"/>
  <mergeCells count="5">
    <mergeCell ref="G2:G3"/>
    <mergeCell ref="G17:G18"/>
    <mergeCell ref="B2:F2"/>
    <mergeCell ref="B17:F17"/>
    <mergeCell ref="A1:G1"/>
  </mergeCells>
  <pageMargins left="0.25" right="0.25" top="0.75" bottom="0.75" header="0.3" footer="0.3"/>
  <pageSetup paperSize="9"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E28C01-6C13-4324-A9C5-5EB17A7F4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Evil Panda</cp:lastModifiedBy>
  <cp:revision/>
  <cp:lastPrinted>2025-07-02T22:02:48Z</cp:lastPrinted>
  <dcterms:created xsi:type="dcterms:W3CDTF">2012-12-11T20:48:19Z</dcterms:created>
  <dcterms:modified xsi:type="dcterms:W3CDTF">2025-07-02T22:03:38Z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