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Sistecad\Contacad\salen\022025\"/>
    </mc:Choice>
  </mc:AlternateContent>
  <xr:revisionPtr revIDLastSave="0" documentId="8_{B2DF0CCF-B6D1-46C7-B6C9-3B7FE58E944E}" xr6:coauthVersionLast="47" xr6:coauthVersionMax="47" xr10:uidLastSave="{00000000-0000-0000-0000-000000000000}"/>
  <bookViews>
    <workbookView xWindow="3120" yWindow="3120" windowWidth="21600" windowHeight="11295" tabRatio="782" activeTab="5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48" i="1"/>
  <c r="I136" i="1"/>
  <c r="H136" i="1"/>
  <c r="H126" i="1"/>
  <c r="G87" i="1"/>
  <c r="D87" i="1"/>
  <c r="H74" i="1"/>
  <c r="C13" i="1"/>
  <c r="I152" i="1"/>
  <c r="I133" i="1"/>
  <c r="I126" i="1" s="1"/>
  <c r="H62" i="1"/>
  <c r="I66" i="1"/>
  <c r="E87" i="1"/>
  <c r="I74" i="1"/>
  <c r="H88" i="1"/>
  <c r="H22" i="1"/>
  <c r="I92" i="1"/>
  <c r="I88" i="1" s="1"/>
  <c r="I24" i="1"/>
  <c r="I22" i="1" s="1"/>
  <c r="I78" i="1"/>
  <c r="H52" i="1"/>
  <c r="H140" i="1"/>
  <c r="I62" i="1"/>
  <c r="H32" i="1"/>
  <c r="F87" i="1"/>
  <c r="C87" i="1"/>
  <c r="H106" i="1"/>
  <c r="I10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G161" i="1" s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D161" i="1"/>
  <c r="C161" i="1"/>
  <c r="I87" i="1"/>
  <c r="F161" i="1"/>
  <c r="H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<sst xmlns="http://schemas.openxmlformats.org/spreadsheetml/2006/main" count="322" uniqueCount="170">
  <si>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</si>
  <si>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</si>
  <si>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</si>
  <si>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</si>
  <si>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</si>
  <si>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</si>
  <si>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</si>
  <si>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</si>
  <si>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</si>
  <si>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</si>
  <si>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</si>
  <si>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</si>
  <si>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</si>
  <si>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</si>
  <si>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</si>
  <si>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</si>
  <si>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</si>
  <si>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</si>
  <si>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</si>
  <si>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</si>
  <si>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</si>
  <si>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</si>
  <si>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</si>
  <si>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</si>
  <si>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</si>
  <si>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</si>
  <si>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</si>
  <si>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</si>
  <si>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</si>
  <si>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</si>
  <si>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</si>
  <si>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</si>
  <si>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</si>
  <si>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</si>
  <si>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</si>
  <si>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</si>
  <si>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</si>
  <si>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</si>
  <si>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</si>
  <si>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</si>
  <si>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</si>
  <si>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</si>
  <si>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</si>
  <si>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</si>
  <si>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</si>
  <si>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</si>
  <si>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</si>
  <si>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</si>
  <si>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</si>
  <si>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</si>
  <si>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</si>
  <si>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</si>
  <si>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</si>
  <si>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</si>
  <si>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</si>
  <si>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</si>
  <si>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</si>
  <si>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</si>
  <si>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</si>
  <si>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</si>
  <si>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</si>
  <si>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</si>
  <si>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</si>
  <si>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</si>
  <si>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</si>
  <si>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</si>
  <si>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</si>
  <si>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</si>
  <si>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</si>
  <si>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</si>
  <si>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</si>
  <si>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</si>
  <si>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</si>
  <si>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</si>
  <si>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</si>
  <si>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</si>
  <si>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</si>
  <si>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</si>
  <si>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</si>
  <si>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</si>
  <si>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</si>
  <si>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</si>
  <si>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</si>
  <si>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</si>
  <si>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</si>
  <si>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</si>
  <si>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</si>
  <si>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</si>
  <si>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</si>
  <si>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</si>
  <si>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</si>
  <si>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</si>
  <si>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</si>
  <si>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</si>
  <si>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</si>
  <si>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</si>
  <si>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</si>
  <si>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</si>
  <si>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</si>
  <si>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</si>
  <si>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</si>
  <si>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</si>
  <si>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</si>
  <si>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</si>
  <si>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</si>
  <si>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</si>
  <si>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</si>
  <si>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</si>
  <si>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</si>
  <si>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</si>
  <si>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</si>
  <si>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</si>
  <si>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</si>
  <si>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</si>
  <si>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</si>
  <si>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</si>
  <si>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</si>
  <si>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</si>
  <si>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</si>
  <si>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</si>
  <si>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</si>
  <si>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</si>
  <si>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</si>
  <si>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</si>
  <si>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</si>
  <si>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</si>
  <si>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</si>
  <si>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</si>
  <si>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</si>
  <si>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</si>
  <si>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</si>
  <si>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</si>
  <si>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</si>
  <si>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</si>
  <si>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</si>
  <si>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</si>
  <si>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</si>
  <si>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</si>
  <si>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</si>
  <si>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</si>
  <si>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</si>
  <si>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</si>
  <si>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</si>
  <si>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</si>
  <si>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</si>
  <si>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</si>
  <si>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</si>
  <si>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</si>
  <si>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</si>
  <si>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</si>
  <si>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</si>
  <si>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</si>
  <si>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</si>
  <si>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</si>
  <si>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</si>
  <si>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</si>
  <si>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</si>
  <si>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</si>
  <si>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</si>
  <si>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</si>
  <si>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</si>
  <si>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</si>
  <si>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</si>
  <si>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</si>
  <si>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</si>
  <si>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</si>
  <si>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</si>
  <si>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</si>
  <si>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PARA EL DESARROLLO INTEGRAL DE LA FAMILIA DEL MUNICIPIO DE TARIMORO, GTO.</t>
  </si>
  <si>
    <t xml:space="preserve"> DEL 01 DE ENERO DEL 2025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</si>
</sst>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4" t="str">
        <f>B1</f>
        <v>SISTEMA PARA EL DESARROLLO INTEGRAL DE LA FAMILIA DEL MUNICIPIO DE TARIMORO,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JUNIO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8269236.959999999</v>
      </c>
      <c r="D13" s="3">
        <f t="shared" ref="D13:K13" si="0">D14+D22+D32+D42+D52+D62+D66+D74+D78</f>
        <v>438937.05000000005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438937.05000000005</v>
      </c>
      <c r="I13" s="3">
        <f t="shared" si="0"/>
        <v>8708174.0099999998</v>
      </c>
    </row>
    <row r="14" spans="1:9" x14ac:dyDescent="0.2">
      <c r="B14" s="17" t="s">
        <v>45</v>
      </c>
      <c r="C14" s="3">
        <f>SUM(C15:C21)</f>
        <v>6080223.1099999994</v>
      </c>
      <c r="D14" s="3">
        <f t="shared" ref="D14:K14" si="1">SUM(D15:D21)</f>
        <v>-1.9326762412674725E-12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-1.9326762412674725E-12</v>
      </c>
      <c r="I14" s="3">
        <f t="shared" si="1"/>
        <v>6080223.1099999994</v>
      </c>
    </row>
    <row r="15" spans="1:9" x14ac:dyDescent="0.2">
      <c r="B15" s="16" t="s">
        <v>46</v>
      </c>
      <c r="C15" s="4">
        <v>4745657.3599999994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4745657.3599999994</v>
      </c>
    </row>
    <row r="16" spans="1:9" x14ac:dyDescent="0.2">
      <c r="B16" s="16" t="s">
        <v>47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0</v>
      </c>
    </row>
    <row r="17" spans="2:9" x14ac:dyDescent="0.2">
      <c r="B17" s="16" t="s">
        <v>48</v>
      </c>
      <c r="C17" s="4">
        <v>474565.74999999988</v>
      </c>
      <c r="D17" s="4">
        <v>-1.9326762412674725E-12</v>
      </c>
      <c r="E17" s="4">
        <v>0</v>
      </c>
      <c r="F17" s="4">
        <v>0</v>
      </c>
      <c r="G17" s="4">
        <v>0</v>
      </c>
      <c r="H17" s="4">
        <f t="shared" si="2"/>
        <v>-1.9326762412674725E-12</v>
      </c>
      <c r="I17" s="4">
        <f t="shared" si="3"/>
        <v>474565.74999999988</v>
      </c>
    </row>
    <row r="18" spans="2:9" x14ac:dyDescent="0.2">
      <c r="B18" s="16" t="s">
        <v>49</v>
      </c>
      <c r="C18" s="4">
        <v>5000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5000</v>
      </c>
    </row>
    <row r="19" spans="2:9" x14ac:dyDescent="0.2">
      <c r="B19" s="16" t="s">
        <v>50</v>
      </c>
      <c r="C19" s="4">
        <v>855000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855000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654500</v>
      </c>
      <c r="D22" s="3">
        <f t="shared" ref="D22:K22" si="4">SUM(D23:D31)</f>
        <v>34000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34000</v>
      </c>
      <c r="I22" s="3">
        <f t="shared" si="4"/>
        <v>688500</v>
      </c>
    </row>
    <row r="23" spans="2:9" x14ac:dyDescent="0.2">
      <c r="B23" s="16" t="s">
        <v>54</v>
      </c>
      <c r="C23" s="4">
        <v>83500</v>
      </c>
      <c r="D23" s="4">
        <v>7000</v>
      </c>
      <c r="E23" s="4">
        <v>0</v>
      </c>
      <c r="F23" s="4">
        <v>0</v>
      </c>
      <c r="G23" s="4">
        <v>0</v>
      </c>
      <c r="H23" s="4">
        <f t="shared" ref="H23:H31" si="5">D23+F23-E23-G23</f>
        <v>7000</v>
      </c>
      <c r="I23" s="4">
        <f t="shared" ref="I23:I31" si="6">C23+H23</f>
        <v>90500</v>
      </c>
    </row>
    <row r="24" spans="2:9" x14ac:dyDescent="0.2">
      <c r="B24" s="16" t="s">
        <v>55</v>
      </c>
      <c r="C24" s="4">
        <v>3000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3000</v>
      </c>
    </row>
    <row r="25" spans="2:9" x14ac:dyDescent="0.2">
      <c r="B25" s="16" t="s">
        <v>56</v>
      </c>
      <c r="C25" s="4">
        <v>9000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9000</v>
      </c>
    </row>
    <row r="26" spans="2:9" x14ac:dyDescent="0.2">
      <c r="B26" s="16" t="s">
        <v>57</v>
      </c>
      <c r="C26" s="4">
        <v>48000</v>
      </c>
      <c r="D26" s="4">
        <v>27000</v>
      </c>
      <c r="E26" s="4">
        <v>0</v>
      </c>
      <c r="F26" s="4">
        <v>0</v>
      </c>
      <c r="G26" s="4">
        <v>0</v>
      </c>
      <c r="H26" s="4">
        <f t="shared" si="5"/>
        <v>27000</v>
      </c>
      <c r="I26" s="4">
        <f t="shared" si="6"/>
        <v>75000</v>
      </c>
    </row>
    <row r="27" spans="2:9" x14ac:dyDescent="0.2">
      <c r="B27" s="16" t="s">
        <v>58</v>
      </c>
      <c r="C27" s="4">
        <v>9000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9000</v>
      </c>
    </row>
    <row r="28" spans="2:9" x14ac:dyDescent="0.2">
      <c r="B28" s="16" t="s">
        <v>59</v>
      </c>
      <c r="C28" s="4">
        <v>310000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310000</v>
      </c>
    </row>
    <row r="29" spans="2:9" x14ac:dyDescent="0.2">
      <c r="B29" s="16" t="s">
        <v>60</v>
      </c>
      <c r="C29" s="4">
        <v>5000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5000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187000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187000</v>
      </c>
    </row>
    <row r="32" spans="2:9" x14ac:dyDescent="0.2">
      <c r="B32" s="17" t="s">
        <v>63</v>
      </c>
      <c r="C32" s="3">
        <f>SUM(C33:C41)</f>
        <v>1064513.8500000001</v>
      </c>
      <c r="D32" s="3">
        <f t="shared" ref="D32:K32" si="7">SUM(D33:D41)</f>
        <v>16768.21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16768.21</v>
      </c>
      <c r="I32" s="3">
        <f t="shared" si="7"/>
        <v>1081282.06</v>
      </c>
    </row>
    <row r="33" spans="2:9" x14ac:dyDescent="0.2">
      <c r="B33" s="16" t="s">
        <v>64</v>
      </c>
      <c r="C33" s="4">
        <v>107448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107448</v>
      </c>
    </row>
    <row r="34" spans="2:9" x14ac:dyDescent="0.2">
      <c r="B34" s="16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0</v>
      </c>
    </row>
    <row r="35" spans="2:9" x14ac:dyDescent="0.2">
      <c r="B35" s="16" t="s">
        <v>66</v>
      </c>
      <c r="C35" s="4">
        <v>40000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40000</v>
      </c>
    </row>
    <row r="36" spans="2:9" x14ac:dyDescent="0.2">
      <c r="B36" s="16" t="s">
        <v>67</v>
      </c>
      <c r="C36" s="4">
        <v>64000</v>
      </c>
      <c r="D36" s="4">
        <v>6768.21</v>
      </c>
      <c r="E36" s="4">
        <v>0</v>
      </c>
      <c r="F36" s="4">
        <v>0</v>
      </c>
      <c r="G36" s="4">
        <v>0</v>
      </c>
      <c r="H36" s="4">
        <f t="shared" si="8"/>
        <v>6768.21</v>
      </c>
      <c r="I36" s="4">
        <f t="shared" si="9"/>
        <v>70768.210000000006</v>
      </c>
    </row>
    <row r="37" spans="2:9" x14ac:dyDescent="0.2">
      <c r="B37" s="16" t="s">
        <v>68</v>
      </c>
      <c r="C37" s="4">
        <v>20000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20000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5000</v>
      </c>
      <c r="D39" s="4">
        <v>10000</v>
      </c>
      <c r="E39" s="4">
        <v>0</v>
      </c>
      <c r="F39" s="4">
        <v>0</v>
      </c>
      <c r="G39" s="4">
        <v>0</v>
      </c>
      <c r="H39" s="4">
        <f t="shared" si="8"/>
        <v>10000</v>
      </c>
      <c r="I39" s="4">
        <f t="shared" si="9"/>
        <v>15000</v>
      </c>
    </row>
    <row r="40" spans="2:9" x14ac:dyDescent="0.2">
      <c r="B40" s="16" t="s">
        <v>71</v>
      </c>
      <c r="C40" s="4">
        <v>718065.85000000009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718065.85000000009</v>
      </c>
    </row>
    <row r="41" spans="2:9" x14ac:dyDescent="0.2">
      <c r="B41" s="16" t="s">
        <v>72</v>
      </c>
      <c r="C41" s="4">
        <v>110000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110000</v>
      </c>
    </row>
    <row r="42" spans="2:9" x14ac:dyDescent="0.2">
      <c r="B42" s="17" t="s">
        <v>73</v>
      </c>
      <c r="C42" s="3">
        <f>SUM(C43:C51)</f>
        <v>455000</v>
      </c>
      <c r="D42" s="3">
        <f t="shared" ref="D42:K42" si="10">SUM(D43:D51)</f>
        <v>388168.84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388168.84</v>
      </c>
      <c r="I42" s="3">
        <f t="shared" si="10"/>
        <v>843168.84000000008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455000</v>
      </c>
      <c r="D46" s="4">
        <v>388168.84</v>
      </c>
      <c r="E46" s="4">
        <v>0</v>
      </c>
      <c r="F46" s="4">
        <v>0</v>
      </c>
      <c r="G46" s="4">
        <v>0</v>
      </c>
      <c r="H46" s="4">
        <f t="shared" si="11"/>
        <v>388168.84</v>
      </c>
      <c r="I46" s="4">
        <f t="shared" si="12"/>
        <v>843168.84000000008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15000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15000</v>
      </c>
    </row>
    <row r="53" spans="2:9" x14ac:dyDescent="0.2">
      <c r="B53" s="16" t="s">
        <v>84</v>
      </c>
      <c r="C53" s="4">
        <v>12000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12000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3000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3000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8269236.959999999</v>
      </c>
      <c r="D161" s="6">
        <f t="shared" ref="D161:K161" si="106">D87+D13</f>
        <v>438937.05000000005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438937.05000000005</v>
      </c>
      <c r="I161" s="6">
        <f t="shared" si="106"/>
        <v>8708174.0099999998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PARA EL DESARROLLO INTEGRAL DE LA FAMILIA DEL MUNICIPIO DE TARIMORO,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Evil Panda</cp:lastModifiedBy>
  <cp:revision/>
  <dcterms:created xsi:type="dcterms:W3CDTF">2024-03-15T21:50:03Z</dcterms:created>
  <dcterms:modified xsi:type="dcterms:W3CDTF">2025-07-02T19:47:02Z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