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PUBLICA4TOTRIMESTRE25\"/>
    </mc:Choice>
  </mc:AlternateContent>
  <xr:revisionPtr revIDLastSave="0" documentId="13_ncr:1_{B687B710-409F-4FC4-AE19-966817E3A0D9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4" l="1"/>
  <c r="F52" i="4"/>
  <c r="G29" i="4"/>
  <c r="F29" i="4"/>
  <c r="E29" i="4"/>
  <c r="D29" i="4"/>
  <c r="C29" i="4"/>
  <c r="B29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<sst xmlns="http://schemas.openxmlformats.org/spreadsheetml/2006/main" count="220" uniqueCount="151">
  <si>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</si>
  <si>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</si>
  <si>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</si>
  <si>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</si>
  <si>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</si>
  <si>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</si>
  <si>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</si>
  <si>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</si>
  <si>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</si>
  <si>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</si>
  <si>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</si>
  <si>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</si>
  <si>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</si>
  <si>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</si>
  <si>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</si>
  <si>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</si>
  <si>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</si>
  <si>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</si>
  <si>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</si>
  <si>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</si>
  <si>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</si>
  <si>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</si>
  <si>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</si>
  <si>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</si>
  <si>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</si>
  <si>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</si>
  <si>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</si>
  <si>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</si>
  <si>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</si>
  <si>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</si>
  <si>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</si>
  <si>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</si>
  <si>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</si>
  <si>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</si>
  <si>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</si>
  <si>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</si>
  <si>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</si>
  <si>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</si>
  <si>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</si>
  <si>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</si>
  <si>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</si>
  <si>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</si>
  <si>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</si>
  <si>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</si>
  <si>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</si>
  <si>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</si>
  <si>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</si>
  <si>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</si>
  <si>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</si>
  <si>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</si>
  <si>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</si>
  <si>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</si>
  <si>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</si>
  <si>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</si>
  <si>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</si>
  <si>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</si>
  <si>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</si>
  <si>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</si>
  <si>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</si>
  <si>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</si>
  <si>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</si>
  <si>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</si>
  <si>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</si>
  <si>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</si>
  <si>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</si>
  <si>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</si>
  <si>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</si>
  <si>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</si>
  <si>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</si>
  <si>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</si>
  <si>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</si>
  <si>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</si>
  <si>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</si>
  <si>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</si>
  <si>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</si>
  <si>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</si>
  <si>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</si>
  <si>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</si>
  <si>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</si>
  <si>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</si>
  <si>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</si>
  <si>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</si>
  <si>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</si>
  <si>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</si>
  <si>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</si>
  <si>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</si>
  <si>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</si>
  <si>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</si>
  <si>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</si>
  <si>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</si>
  <si>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</si>
  <si>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</si>
  <si>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</si>
  <si>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</si>
  <si>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</si>
  <si>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</si>
  <si>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</si>
  <si>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</si>
  <si>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</si>
  <si>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</si>
  <si>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</si>
  <si>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</si>
  <si>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</si>
  <si>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</si>
  <si>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</si>
  <si>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</si>
  <si>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</si>
  <si>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</si>
  <si>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</si>
  <si>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</si>
  <si>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</si>
  <si>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</si>
  <si>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</si>
  <si>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</si>
  <si>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</si>
  <si>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</si>
  <si>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</si>
  <si>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</si>
  <si>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</si>
  <si>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</si>
  <si>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</si>
  <si>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</si>
  <si>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</si>
  <si>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</si>
  <si>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</si>
  <si>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</si>
  <si>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</si>
  <si>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</si>
  <si>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TARIMORO, GTO.
ESTADO ANALÍTICO DEL EJERCICIO DEL PRESUPUESTO DE EGRESOS POR OBJETO DEL GASTO (CAPÍTULO Y CONCEPTO)
DEL 1 DE ENERO DEL 2025 AL 31 DE DICIEMBRE DEL 2025
(Cifras en pesos)</t>
  </si>
  <si>
    <t>SISTEMA PARA EL DESARROLLO INTEGRAL DE LA FAMILIA DEL MUNICIPIO DE TARIMORO, GTO.
ESTADO ANALÍTICO DEL EJERCICIO DEL PRESUPUESTO DE EGRESOS 
CLASIFICACIÓN ECONÓMICA (POR TIPO DE GASTO)
DEL 1 DE ENERO DEL 2025 AL 31 DE DICIEMBRE DEL 2025
(Cifras en pesos)</t>
  </si>
  <si>
    <t>SISTEMA PARA EL DESARROLLO INTEGRAL DE LA FAMILIA DEL MUNICIPIO DE TARIMORO, GTO.
ESTADO ANALÍTICO DEL EJERCICIO DEL PRESUPUESTO DE EGRESOS 
CLASIFICACIÓN FUNCIONAL (FINALIDAD Y FUNCIÓN)
 DEL 01 DE ENERO DEL 2025 AL 31 DE DICIEMBRE DEL 2025
(Cifras en pesos)</t>
  </si>
  <si>
    <t>SECTOR PARAESTATAL DEL GOBIERNO MUNICIPAL DE SISTEMA PARA EL DESARROLLO INTEGRAL DE LA FAMILIA DEL MUNICIPIO DE TARIMORO, GTO.
ESTADO ANALÍTICO DEL EJERCICIO DEL PRESUPUESTO DE EGRESOS 
CLASIFICACIÓN ADMINISTRATIVA
DEL 1 DE ENERO DEL 2025 AL 31 DE DICIEMBRE DEL 2025
(Cifras en pesos)</t>
  </si>
  <si>
    <t>GOBIERNO MUNICIPAL DE SISTEMA PARA EL DESARROLLO INTEGRAL DE LA FAMILIA DEL MUNICIPIO DE TARIMORO, GTO.
ESTADO ANALÍTICO DEL EJERCICIO DEL PRESUPUESTO DE EGRESOS 
CLASIFICACIÓN ADMINISTRATIVA
DEL 1 DE ENERO DEL 2025 AL 31 DE DICIEMBRE DEL 2025
(Cifras en pesos)</t>
  </si>
  <si>
    <t>SISTEMA PARA EL DESARROLLO INTEGRAL DE LA FAMILIA DEL MUNICIPIO DE TARIMORO, GTO.
ESTADO ANALÍTICO DEL EJERCICIO DEL PRESUPUESTO DE EGRESOS 
CLASIFICACIÓN ADMINISTRATIVA
DEL 1 DE ENERO DEL 2025 AL 31 DE DICIEMBRE DEL 2025
(Cifras en pesos)</t>
  </si>
  <si>
    <t>00511 DIRECCION GENERAL</t>
  </si>
  <si>
    <t>00513 ASISTENCIA ALIMENTARIA</t>
  </si>
  <si>
    <t>00514 TRABAJO SOCIAL</t>
  </si>
  <si>
    <t>00515 ADULTOS MAYORES</t>
  </si>
  <si>
    <t>00516 REHABILITACION</t>
  </si>
  <si>
    <t>00522 RED MOVIL</t>
  </si>
  <si>
    <t>00525 CENTROS DE ORIEN FAMILIAR</t>
  </si>
  <si>
    <t>00526 CENTRO GERONTOLOGICO</t>
  </si>
  <si>
    <t>00527 DISCAPACIDAD</t>
  </si>
  <si>
    <t>00529 COORDINACION ADMINITRATIVA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</si>
  <si>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</si>
  <si>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</si>
  <si>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</si>
  <si>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MTRA.GABRIELA IRAIS TIRADO CONTRERAS</t>
  </si>
  <si>
    <t>C.P. IRMA DAMAYANTY MARTINEZ MONDRAGON</t>
  </si>
  <si>
    <t>DIRECTORA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</si>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</sst>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9" fillId="0" borderId="0" xfId="8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8" fillId="0" borderId="0" xfId="8" applyAlignment="1" applyProtection="1">
      <alignment horizontal="center" vertical="top" wrapText="1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showGridLines="0" topLeftCell="A30" workbookViewId="0">
      <selection activeCell="G53" sqref="G5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63" t="s">
        <v>133</v>
      </c>
      <c r="B1" s="64"/>
      <c r="C1" s="64"/>
      <c r="D1" s="64"/>
      <c r="E1" s="64"/>
      <c r="F1" s="64"/>
      <c r="G1" s="65"/>
    </row>
    <row r="2" spans="1:7" x14ac:dyDescent="0.2">
      <c r="A2" s="22"/>
      <c r="B2" s="24" t="s">
        <v>0</v>
      </c>
      <c r="C2" s="25"/>
      <c r="D2" s="25"/>
      <c r="E2" s="25"/>
      <c r="F2" s="26"/>
      <c r="G2" s="61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2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3512791.34</v>
      </c>
      <c r="C6" s="6">
        <v>194998.55</v>
      </c>
      <c r="D6" s="6">
        <v>3707789.89</v>
      </c>
      <c r="E6" s="6">
        <v>3846706.84</v>
      </c>
      <c r="F6" s="6">
        <v>3853440.99</v>
      </c>
      <c r="G6" s="6">
        <v>-138916.95000000001</v>
      </c>
    </row>
    <row r="7" spans="1:7" s="38" customFormat="1" x14ac:dyDescent="0.2">
      <c r="A7" s="56" t="s">
        <v>135</v>
      </c>
      <c r="B7" s="6">
        <v>956738.34</v>
      </c>
      <c r="C7" s="6">
        <v>76733.210000000006</v>
      </c>
      <c r="D7" s="6">
        <v>1033471.55</v>
      </c>
      <c r="E7" s="6">
        <v>610545.26</v>
      </c>
      <c r="F7" s="6">
        <v>610545.26</v>
      </c>
      <c r="G7" s="6">
        <v>422926.29</v>
      </c>
    </row>
    <row r="8" spans="1:7" s="38" customFormat="1" x14ac:dyDescent="0.2">
      <c r="A8" s="56" t="s">
        <v>136</v>
      </c>
      <c r="B8" s="6">
        <v>777965.32</v>
      </c>
      <c r="C8" s="6">
        <v>-115454.29</v>
      </c>
      <c r="D8" s="6">
        <v>662511.03</v>
      </c>
      <c r="E8" s="6">
        <v>736629.95</v>
      </c>
      <c r="F8" s="6">
        <v>736629.95</v>
      </c>
      <c r="G8" s="6">
        <v>-74118.92</v>
      </c>
    </row>
    <row r="9" spans="1:7" s="38" customFormat="1" x14ac:dyDescent="0.2">
      <c r="A9" s="56" t="s">
        <v>137</v>
      </c>
      <c r="B9" s="6">
        <v>302994.15999999997</v>
      </c>
      <c r="C9" s="6">
        <v>4117.76</v>
      </c>
      <c r="D9" s="6">
        <v>307111.92</v>
      </c>
      <c r="E9" s="6">
        <v>284429.86</v>
      </c>
      <c r="F9" s="6">
        <v>284429.86</v>
      </c>
      <c r="G9" s="6">
        <v>22682.06</v>
      </c>
    </row>
    <row r="10" spans="1:7" s="38" customFormat="1" x14ac:dyDescent="0.2">
      <c r="A10" s="56" t="s">
        <v>138</v>
      </c>
      <c r="B10" s="6">
        <v>362945.41</v>
      </c>
      <c r="C10" s="6">
        <v>143118.31</v>
      </c>
      <c r="D10" s="6">
        <v>506063.72</v>
      </c>
      <c r="E10" s="6">
        <v>346632.85</v>
      </c>
      <c r="F10" s="6">
        <v>346632.85</v>
      </c>
      <c r="G10" s="6">
        <v>159430.87</v>
      </c>
    </row>
    <row r="11" spans="1:7" s="38" customFormat="1" x14ac:dyDescent="0.2">
      <c r="A11" s="56" t="s">
        <v>139</v>
      </c>
      <c r="B11" s="6">
        <v>441892.42</v>
      </c>
      <c r="C11" s="6">
        <v>8238.3799999999992</v>
      </c>
      <c r="D11" s="6">
        <v>450130.8</v>
      </c>
      <c r="E11" s="6">
        <v>354300.72</v>
      </c>
      <c r="F11" s="6">
        <v>354300.72</v>
      </c>
      <c r="G11" s="6">
        <v>95830.080000000002</v>
      </c>
    </row>
    <row r="12" spans="1:7" s="38" customFormat="1" x14ac:dyDescent="0.2">
      <c r="A12" s="56" t="s">
        <v>140</v>
      </c>
      <c r="B12" s="6">
        <v>185455.23</v>
      </c>
      <c r="C12" s="6">
        <v>-1.43</v>
      </c>
      <c r="D12" s="6">
        <v>185453.8</v>
      </c>
      <c r="E12" s="6">
        <v>121082.07</v>
      </c>
      <c r="F12" s="6">
        <v>121082.07</v>
      </c>
      <c r="G12" s="6">
        <v>64371.73</v>
      </c>
    </row>
    <row r="13" spans="1:7" s="38" customFormat="1" x14ac:dyDescent="0.2">
      <c r="A13" s="56" t="s">
        <v>141</v>
      </c>
      <c r="B13" s="6">
        <v>688982.59</v>
      </c>
      <c r="C13" s="6">
        <v>743.32</v>
      </c>
      <c r="D13" s="6">
        <v>689725.91</v>
      </c>
      <c r="E13" s="6">
        <v>547791.68999999994</v>
      </c>
      <c r="F13" s="6">
        <v>547791.68999999994</v>
      </c>
      <c r="G13" s="6">
        <v>141934.22</v>
      </c>
    </row>
    <row r="14" spans="1:7" s="38" customFormat="1" x14ac:dyDescent="0.2">
      <c r="A14" s="56" t="s">
        <v>142</v>
      </c>
      <c r="B14" s="6">
        <v>653493.87</v>
      </c>
      <c r="C14" s="6">
        <v>-49881.75</v>
      </c>
      <c r="D14" s="6">
        <v>603612.12</v>
      </c>
      <c r="E14" s="6">
        <v>522271.99</v>
      </c>
      <c r="F14" s="6">
        <v>522271.99</v>
      </c>
      <c r="G14" s="6">
        <v>81340.13</v>
      </c>
    </row>
    <row r="15" spans="1:7" s="38" customFormat="1" x14ac:dyDescent="0.2">
      <c r="A15" s="56" t="s">
        <v>143</v>
      </c>
      <c r="B15" s="6">
        <v>405978.28</v>
      </c>
      <c r="C15" s="6">
        <v>176324.92</v>
      </c>
      <c r="D15" s="6">
        <v>582303.19999999995</v>
      </c>
      <c r="E15" s="6">
        <v>121859.54</v>
      </c>
      <c r="F15" s="6">
        <v>121859.54</v>
      </c>
      <c r="G15" s="6">
        <v>460443.66</v>
      </c>
    </row>
    <row r="16" spans="1:7" s="38" customFormat="1" x14ac:dyDescent="0.2">
      <c r="A16" s="56"/>
      <c r="B16" s="6"/>
      <c r="C16" s="6"/>
      <c r="D16" s="6"/>
      <c r="E16" s="6"/>
      <c r="F16" s="6"/>
      <c r="G16" s="6"/>
    </row>
    <row r="17" spans="1:8" x14ac:dyDescent="0.2">
      <c r="A17" s="50" t="s">
        <v>125</v>
      </c>
      <c r="B17" s="11"/>
      <c r="C17" s="11"/>
      <c r="D17" s="11"/>
      <c r="E17" s="11"/>
      <c r="F17" s="11"/>
      <c r="G17" s="11"/>
    </row>
    <row r="18" spans="1:8" x14ac:dyDescent="0.2">
      <c r="B18" s="57">
        <v>8289236.96</v>
      </c>
      <c r="C18" s="57">
        <v>438936.98</v>
      </c>
      <c r="D18" s="57">
        <v>8728173.9399999995</v>
      </c>
      <c r="E18" s="57">
        <v>7492250.7699999996</v>
      </c>
      <c r="F18" s="57">
        <v>7498984.9199999999</v>
      </c>
      <c r="G18" s="57">
        <v>1235923.17</v>
      </c>
    </row>
    <row r="20" spans="1:8" ht="56.25" customHeight="1" x14ac:dyDescent="0.2">
      <c r="A20" s="63" t="s">
        <v>132</v>
      </c>
      <c r="B20" s="64"/>
      <c r="C20" s="64"/>
      <c r="D20" s="64"/>
      <c r="E20" s="64"/>
      <c r="F20" s="64"/>
      <c r="G20" s="65"/>
    </row>
    <row r="21" spans="1:8" x14ac:dyDescent="0.2">
      <c r="A21" s="22"/>
      <c r="B21" s="24" t="s">
        <v>0</v>
      </c>
      <c r="C21" s="25"/>
      <c r="D21" s="25"/>
      <c r="E21" s="25"/>
      <c r="F21" s="26"/>
      <c r="G21" s="61" t="s">
        <v>7</v>
      </c>
    </row>
    <row r="22" spans="1:8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62"/>
    </row>
    <row r="23" spans="1:8" x14ac:dyDescent="0.2">
      <c r="A23" s="13"/>
      <c r="B23" s="14"/>
      <c r="C23" s="14"/>
      <c r="D23" s="14"/>
      <c r="E23" s="14"/>
      <c r="F23" s="14"/>
      <c r="G23" s="14"/>
    </row>
    <row r="24" spans="1:8" x14ac:dyDescent="0.2">
      <c r="A24" s="28" t="s">
        <v>77</v>
      </c>
      <c r="B24" s="15">
        <v>8289236.96</v>
      </c>
      <c r="C24" s="15">
        <v>438936.98</v>
      </c>
      <c r="D24" s="15">
        <v>8728173.9399999995</v>
      </c>
      <c r="E24" s="15">
        <v>7492250.7699999996</v>
      </c>
      <c r="F24" s="15">
        <v>7498984.9199999999</v>
      </c>
      <c r="G24" s="15">
        <v>1235923.17</v>
      </c>
      <c r="H24" s="36"/>
    </row>
    <row r="25" spans="1:8" x14ac:dyDescent="0.2">
      <c r="A25" s="28" t="s">
        <v>78</v>
      </c>
      <c r="B25" s="15"/>
      <c r="C25" s="15"/>
      <c r="D25" s="15"/>
      <c r="E25" s="15"/>
      <c r="F25" s="15"/>
      <c r="G25" s="15"/>
    </row>
    <row r="26" spans="1:8" x14ac:dyDescent="0.2">
      <c r="A26" s="28" t="s">
        <v>79</v>
      </c>
      <c r="B26" s="15"/>
      <c r="C26" s="15"/>
      <c r="D26" s="15"/>
      <c r="E26" s="15"/>
      <c r="F26" s="15"/>
      <c r="G26" s="15"/>
    </row>
    <row r="27" spans="1:8" x14ac:dyDescent="0.2">
      <c r="A27" s="28" t="s">
        <v>80</v>
      </c>
      <c r="B27" s="15"/>
      <c r="C27" s="15"/>
      <c r="D27" s="15"/>
      <c r="E27" s="15"/>
      <c r="F27" s="15"/>
      <c r="G27" s="15"/>
    </row>
    <row r="28" spans="1:8" x14ac:dyDescent="0.2">
      <c r="A28" s="2"/>
      <c r="B28" s="16"/>
      <c r="C28" s="16"/>
      <c r="D28" s="16"/>
      <c r="E28" s="16"/>
      <c r="F28" s="16"/>
      <c r="G28" s="16"/>
    </row>
    <row r="29" spans="1:8" x14ac:dyDescent="0.2">
      <c r="A29" s="50" t="s">
        <v>125</v>
      </c>
      <c r="B29" s="11">
        <f>SUM(B24:B27)</f>
        <v>8289236.96</v>
      </c>
      <c r="C29" s="44">
        <f t="shared" ref="C29:G29" si="0">SUM(C24:C27)</f>
        <v>438936.98</v>
      </c>
      <c r="D29" s="44">
        <f t="shared" si="0"/>
        <v>8728173.9399999995</v>
      </c>
      <c r="E29" s="44">
        <f t="shared" si="0"/>
        <v>7492250.7699999996</v>
      </c>
      <c r="F29" s="44">
        <f t="shared" si="0"/>
        <v>7498984.9199999999</v>
      </c>
      <c r="G29" s="44">
        <f t="shared" si="0"/>
        <v>1235923.17</v>
      </c>
    </row>
    <row r="31" spans="1:8" x14ac:dyDescent="0.2"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8" ht="57.75" customHeight="1" x14ac:dyDescent="0.2">
      <c r="A32" s="63" t="s">
        <v>131</v>
      </c>
      <c r="B32" s="64"/>
      <c r="C32" s="64"/>
      <c r="D32" s="64"/>
      <c r="E32" s="64"/>
      <c r="F32" s="64"/>
      <c r="G32" s="65"/>
    </row>
    <row r="33" spans="1:8" x14ac:dyDescent="0.2">
      <c r="A33" s="22"/>
      <c r="B33" s="24" t="s">
        <v>0</v>
      </c>
      <c r="C33" s="25"/>
      <c r="D33" s="25"/>
      <c r="E33" s="25"/>
      <c r="F33" s="26"/>
      <c r="G33" s="61" t="s">
        <v>7</v>
      </c>
    </row>
    <row r="34" spans="1:8" ht="22.5" x14ac:dyDescent="0.2">
      <c r="A34" s="2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62"/>
    </row>
    <row r="35" spans="1:8" x14ac:dyDescent="0.2">
      <c r="A35" s="13"/>
      <c r="B35" s="14"/>
      <c r="C35" s="14"/>
      <c r="D35" s="14"/>
      <c r="E35" s="14"/>
      <c r="F35" s="14"/>
      <c r="G35" s="14"/>
    </row>
    <row r="36" spans="1:8" ht="22.5" x14ac:dyDescent="0.2">
      <c r="A36" s="29" t="s">
        <v>81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39"/>
    </row>
    <row r="37" spans="1:8" x14ac:dyDescent="0.2">
      <c r="A37" s="29"/>
      <c r="B37" s="15"/>
      <c r="C37" s="15"/>
      <c r="D37" s="15"/>
      <c r="E37" s="15"/>
      <c r="F37" s="15"/>
      <c r="G37" s="15"/>
      <c r="H37" s="37"/>
    </row>
    <row r="38" spans="1:8" x14ac:dyDescent="0.2">
      <c r="A38" s="29" t="s">
        <v>82</v>
      </c>
      <c r="B38" s="15"/>
      <c r="C38" s="15"/>
      <c r="D38" s="15"/>
      <c r="E38" s="15"/>
      <c r="F38" s="15"/>
      <c r="G38" s="15"/>
      <c r="H38" s="37"/>
    </row>
    <row r="39" spans="1:8" x14ac:dyDescent="0.2">
      <c r="A39" s="29"/>
      <c r="B39" s="15"/>
      <c r="C39" s="15"/>
      <c r="D39" s="15"/>
      <c r="E39" s="15"/>
      <c r="F39" s="15"/>
      <c r="G39" s="15"/>
      <c r="H39" s="37"/>
    </row>
    <row r="40" spans="1:8" ht="22.5" x14ac:dyDescent="0.2">
      <c r="A40" s="29" t="s">
        <v>83</v>
      </c>
      <c r="B40" s="15"/>
      <c r="C40" s="15"/>
      <c r="D40" s="15"/>
      <c r="E40" s="15"/>
      <c r="F40" s="15"/>
      <c r="G40" s="15"/>
      <c r="H40" s="39"/>
    </row>
    <row r="41" spans="1:8" x14ac:dyDescent="0.2">
      <c r="A41" s="29"/>
      <c r="B41" s="15"/>
      <c r="C41" s="15"/>
      <c r="D41" s="15"/>
      <c r="E41" s="15"/>
      <c r="F41" s="15"/>
      <c r="G41" s="15"/>
      <c r="H41" s="37"/>
    </row>
    <row r="42" spans="1:8" ht="22.5" x14ac:dyDescent="0.2">
      <c r="A42" s="29" t="s">
        <v>84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39"/>
    </row>
    <row r="43" spans="1:8" x14ac:dyDescent="0.2">
      <c r="A43" s="29"/>
      <c r="B43" s="15"/>
      <c r="C43" s="15"/>
      <c r="D43" s="15"/>
      <c r="E43" s="15"/>
      <c r="F43" s="15"/>
      <c r="G43" s="15"/>
      <c r="H43" s="37"/>
    </row>
    <row r="44" spans="1:8" ht="22.5" x14ac:dyDescent="0.2">
      <c r="A44" s="29" t="s">
        <v>85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39"/>
    </row>
    <row r="45" spans="1:8" x14ac:dyDescent="0.2">
      <c r="A45" s="29"/>
      <c r="B45" s="15"/>
      <c r="C45" s="15"/>
      <c r="D45" s="15"/>
      <c r="E45" s="15"/>
      <c r="F45" s="15"/>
      <c r="G45" s="15"/>
      <c r="H45" s="37"/>
    </row>
    <row r="46" spans="1:8" ht="22.5" x14ac:dyDescent="0.2">
      <c r="A46" s="29" t="s">
        <v>86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39"/>
    </row>
    <row r="47" spans="1:8" x14ac:dyDescent="0.2">
      <c r="A47" s="29"/>
      <c r="B47" s="15"/>
      <c r="C47" s="15"/>
      <c r="D47" s="15"/>
      <c r="E47" s="15"/>
      <c r="F47" s="15"/>
      <c r="G47" s="15"/>
      <c r="H47" s="37"/>
    </row>
    <row r="48" spans="1:8" x14ac:dyDescent="0.2">
      <c r="A48" s="29" t="s">
        <v>87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38"/>
    </row>
    <row r="49" spans="1:8" s="38" customFormat="1" x14ac:dyDescent="0.2">
      <c r="A49" s="29"/>
      <c r="B49" s="15"/>
      <c r="C49" s="15"/>
      <c r="D49" s="15"/>
      <c r="E49" s="15"/>
      <c r="F49" s="15"/>
      <c r="G49" s="15"/>
    </row>
    <row r="50" spans="1:8" s="38" customFormat="1" x14ac:dyDescent="0.2">
      <c r="A50" s="51" t="s">
        <v>124</v>
      </c>
      <c r="B50" s="15">
        <v>8289236.96</v>
      </c>
      <c r="C50" s="15">
        <v>438936.98</v>
      </c>
      <c r="D50" s="15">
        <v>8728173.9399999995</v>
      </c>
      <c r="E50" s="15">
        <v>7492250.7699999996</v>
      </c>
      <c r="F50" s="15">
        <v>7492250.7699999996</v>
      </c>
      <c r="G50" s="15">
        <f>D50-F50</f>
        <v>1235923.17</v>
      </c>
      <c r="H50" s="39"/>
    </row>
    <row r="51" spans="1:8" x14ac:dyDescent="0.2">
      <c r="A51" s="30"/>
      <c r="B51" s="16"/>
      <c r="C51" s="16"/>
      <c r="D51" s="16"/>
      <c r="E51" s="16"/>
      <c r="F51" s="16"/>
      <c r="G51" s="16"/>
    </row>
    <row r="52" spans="1:8" x14ac:dyDescent="0.2">
      <c r="A52" s="21" t="s">
        <v>125</v>
      </c>
      <c r="B52" s="11">
        <v>8289236.96</v>
      </c>
      <c r="C52" s="44">
        <v>438936.98</v>
      </c>
      <c r="D52" s="44">
        <v>8728173.9399999995</v>
      </c>
      <c r="E52" s="44">
        <v>7492250.7699999996</v>
      </c>
      <c r="F52" s="44">
        <f>F50</f>
        <v>7492250.7699999996</v>
      </c>
      <c r="G52" s="44">
        <v>1235923.17</v>
      </c>
    </row>
    <row r="55" spans="1:8" ht="11.25" customHeight="1" x14ac:dyDescent="0.2">
      <c r="A55" s="60" t="s">
        <v>144</v>
      </c>
      <c r="B55" s="60"/>
      <c r="C55" s="60"/>
      <c r="D55" s="60"/>
      <c r="E55" s="60"/>
      <c r="F55" s="60"/>
      <c r="G55" s="60"/>
    </row>
    <row r="56" spans="1:8" x14ac:dyDescent="0.2">
      <c r="A56" s="58"/>
      <c r="B56" s="58"/>
    </row>
    <row r="57" spans="1:8" x14ac:dyDescent="0.2">
      <c r="A57" s="58"/>
      <c r="B57" s="58"/>
    </row>
    <row r="58" spans="1:8" x14ac:dyDescent="0.2">
      <c r="A58" s="58"/>
      <c r="B58" s="58"/>
    </row>
    <row r="59" spans="1:8" x14ac:dyDescent="0.2">
      <c r="A59" s="59" t="s">
        <v>145</v>
      </c>
      <c r="D59" s="59" t="s">
        <v>146</v>
      </c>
    </row>
    <row r="60" spans="1:8" x14ac:dyDescent="0.2">
      <c r="A60" s="59" t="s">
        <v>147</v>
      </c>
      <c r="D60" s="59" t="s">
        <v>148</v>
      </c>
    </row>
    <row r="61" spans="1:8" x14ac:dyDescent="0.2">
      <c r="A61" s="59" t="s">
        <v>149</v>
      </c>
      <c r="D61" s="59" t="s">
        <v>150</v>
      </c>
    </row>
  </sheetData>
  <sheetProtection formatCells="0" formatColumns="0" formatRows="0" insertRows="0" deleteRows="0" autoFilter="0"/>
  <mergeCells count="7">
    <mergeCell ref="A55:G55"/>
    <mergeCell ref="G2:G3"/>
    <mergeCell ref="G21:G22"/>
    <mergeCell ref="G33:G34"/>
    <mergeCell ref="A1:G1"/>
    <mergeCell ref="A20:G20"/>
    <mergeCell ref="A32:G32"/>
  </mergeCells>
  <printOptions horizontalCentered="1"/>
  <pageMargins left="0.25" right="0.2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workbookViewId="0">
      <selection activeCell="G15" sqref="G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3" t="s">
        <v>129</v>
      </c>
      <c r="B1" s="64"/>
      <c r="C1" s="64"/>
      <c r="D1" s="64"/>
      <c r="E1" s="64"/>
      <c r="F1" s="64"/>
      <c r="G1" s="65"/>
    </row>
    <row r="2" spans="1:7" x14ac:dyDescent="0.2">
      <c r="A2" s="22"/>
      <c r="B2" s="24" t="s">
        <v>0</v>
      </c>
      <c r="C2" s="25"/>
      <c r="D2" s="25"/>
      <c r="E2" s="25"/>
      <c r="F2" s="26"/>
      <c r="G2" s="61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2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8278236.96</v>
      </c>
      <c r="C5" s="5">
        <v>433936.98</v>
      </c>
      <c r="D5" s="5">
        <v>8712173.9399999995</v>
      </c>
      <c r="E5" s="5">
        <v>7488090.7699999996</v>
      </c>
      <c r="F5" s="5">
        <v>7488090.7699999996</v>
      </c>
      <c r="G5" s="5">
        <v>1224083.17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11000</v>
      </c>
      <c r="C7" s="5">
        <v>5000</v>
      </c>
      <c r="D7" s="5">
        <v>16000</v>
      </c>
      <c r="E7" s="5">
        <v>4160</v>
      </c>
      <c r="F7" s="5">
        <v>4160</v>
      </c>
      <c r="G7" s="5">
        <v>11840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8289236.96</v>
      </c>
      <c r="C15" s="43">
        <v>438936.98</v>
      </c>
      <c r="D15" s="43">
        <v>8728173.9399999995</v>
      </c>
      <c r="E15" s="43">
        <v>7492250.7699999996</v>
      </c>
      <c r="F15" s="43">
        <v>7492250.7699999996</v>
      </c>
      <c r="G15" s="43">
        <v>1235923.17</v>
      </c>
    </row>
    <row r="18" spans="1:7" ht="12.75" x14ac:dyDescent="0.2">
      <c r="A18" s="60" t="s">
        <v>144</v>
      </c>
      <c r="B18" s="60"/>
      <c r="C18" s="60"/>
      <c r="D18" s="60"/>
      <c r="E18" s="60"/>
      <c r="F18" s="60"/>
      <c r="G18" s="60"/>
    </row>
    <row r="19" spans="1:7" x14ac:dyDescent="0.2">
      <c r="A19" s="58"/>
      <c r="B19" s="58"/>
      <c r="C19" s="38"/>
      <c r="D19" s="38"/>
      <c r="E19" s="38"/>
      <c r="F19" s="38"/>
      <c r="G19" s="38"/>
    </row>
    <row r="20" spans="1:7" x14ac:dyDescent="0.2">
      <c r="A20" s="58"/>
      <c r="B20" s="58"/>
      <c r="C20" s="38"/>
      <c r="D20" s="38"/>
      <c r="E20" s="38"/>
      <c r="F20" s="38"/>
      <c r="G20" s="38"/>
    </row>
    <row r="21" spans="1:7" x14ac:dyDescent="0.2">
      <c r="A21" s="58"/>
      <c r="B21" s="58"/>
      <c r="C21" s="38"/>
      <c r="D21" s="38"/>
      <c r="E21" s="38"/>
      <c r="F21" s="38"/>
      <c r="G21" s="38"/>
    </row>
    <row r="22" spans="1:7" x14ac:dyDescent="0.2">
      <c r="A22" s="59" t="s">
        <v>145</v>
      </c>
      <c r="B22" s="38"/>
      <c r="C22" s="38"/>
      <c r="D22" s="59" t="s">
        <v>146</v>
      </c>
      <c r="E22" s="38"/>
      <c r="F22" s="38"/>
      <c r="G22" s="38"/>
    </row>
    <row r="23" spans="1:7" x14ac:dyDescent="0.2">
      <c r="A23" s="59" t="s">
        <v>147</v>
      </c>
      <c r="B23" s="38"/>
      <c r="C23" s="38"/>
      <c r="D23" s="59" t="s">
        <v>148</v>
      </c>
      <c r="E23" s="38"/>
      <c r="F23" s="38"/>
      <c r="G23" s="38"/>
    </row>
    <row r="24" spans="1:7" x14ac:dyDescent="0.2">
      <c r="A24" s="59" t="s">
        <v>149</v>
      </c>
      <c r="B24" s="38"/>
      <c r="C24" s="38"/>
      <c r="D24" s="59" t="s">
        <v>150</v>
      </c>
      <c r="E24" s="38"/>
      <c r="F24" s="38"/>
      <c r="G24" s="38"/>
    </row>
    <row r="25" spans="1:7" x14ac:dyDescent="0.2">
      <c r="A25" s="38"/>
      <c r="B25" s="38"/>
      <c r="C25" s="38"/>
      <c r="D25" s="38"/>
      <c r="E25" s="38"/>
      <c r="F25" s="38"/>
      <c r="G25" s="38"/>
    </row>
  </sheetData>
  <sheetProtection formatCells="0" formatColumns="0" formatRows="0" autoFilter="0"/>
  <mergeCells count="3">
    <mergeCell ref="G2:G3"/>
    <mergeCell ref="A1:G1"/>
    <mergeCell ref="A18:G18"/>
  </mergeCells>
  <printOptions horizontalCentered="1"/>
  <pageMargins left="0.25" right="0.25" top="0.75" bottom="0.75" header="0.3" footer="0.3"/>
  <pageSetup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7"/>
  <sheetViews>
    <sheetView showGridLines="0" workbookViewId="0">
      <selection activeCell="G76" sqref="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63" t="s">
        <v>128</v>
      </c>
      <c r="B1" s="64"/>
      <c r="C1" s="64"/>
      <c r="D1" s="64"/>
      <c r="E1" s="64"/>
      <c r="F1" s="64"/>
      <c r="G1" s="65"/>
    </row>
    <row r="2" spans="1:7" x14ac:dyDescent="0.2">
      <c r="A2" s="22"/>
      <c r="B2" s="24" t="s">
        <v>0</v>
      </c>
      <c r="C2" s="25"/>
      <c r="D2" s="25"/>
      <c r="E2" s="25"/>
      <c r="F2" s="26"/>
      <c r="G2" s="61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2"/>
    </row>
    <row r="4" spans="1:7" x14ac:dyDescent="0.2">
      <c r="A4" s="47" t="s">
        <v>8</v>
      </c>
      <c r="B4" s="33">
        <f>SUM(B5:B11)</f>
        <v>6080223.1100000003</v>
      </c>
      <c r="C4" s="33">
        <f t="shared" ref="C4:G4" si="0">SUM(C5:C11)</f>
        <v>-6.9999999999999993E-2</v>
      </c>
      <c r="D4" s="33">
        <f t="shared" si="0"/>
        <v>6080223.04</v>
      </c>
      <c r="E4" s="33">
        <f t="shared" si="0"/>
        <v>5241597.51</v>
      </c>
      <c r="F4" s="33">
        <f t="shared" si="0"/>
        <v>5241597.51</v>
      </c>
      <c r="G4" s="33">
        <f t="shared" si="0"/>
        <v>838625.53</v>
      </c>
    </row>
    <row r="5" spans="1:7" x14ac:dyDescent="0.2">
      <c r="A5" s="45" t="s">
        <v>9</v>
      </c>
      <c r="B5" s="34">
        <v>4745657.3600000003</v>
      </c>
      <c r="C5" s="5">
        <v>-0.01</v>
      </c>
      <c r="D5" s="5">
        <v>4745657.3499999996</v>
      </c>
      <c r="E5" s="5">
        <v>4233552.22</v>
      </c>
      <c r="F5" s="5">
        <v>4233552.22</v>
      </c>
      <c r="G5" s="5">
        <v>512105.13</v>
      </c>
    </row>
    <row r="6" spans="1:7" x14ac:dyDescent="0.2">
      <c r="A6" s="45" t="s">
        <v>10</v>
      </c>
      <c r="B6" s="34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">
      <c r="A7" s="45" t="s">
        <v>11</v>
      </c>
      <c r="B7" s="34">
        <v>474565.75</v>
      </c>
      <c r="C7" s="5">
        <v>-0.06</v>
      </c>
      <c r="D7" s="5">
        <v>474565.69</v>
      </c>
      <c r="E7" s="5">
        <v>406727.5</v>
      </c>
      <c r="F7" s="5">
        <v>406727.5</v>
      </c>
      <c r="G7" s="5">
        <v>67838.19</v>
      </c>
    </row>
    <row r="8" spans="1:7" x14ac:dyDescent="0.2">
      <c r="A8" s="45" t="s">
        <v>12</v>
      </c>
      <c r="B8" s="34">
        <v>5000</v>
      </c>
      <c r="C8" s="5">
        <v>0</v>
      </c>
      <c r="D8" s="5">
        <v>5000</v>
      </c>
      <c r="E8" s="5">
        <v>0</v>
      </c>
      <c r="F8" s="5">
        <v>0</v>
      </c>
      <c r="G8" s="5">
        <v>5000</v>
      </c>
    </row>
    <row r="9" spans="1:7" x14ac:dyDescent="0.2">
      <c r="A9" s="45" t="s">
        <v>13</v>
      </c>
      <c r="B9" s="34">
        <v>855000</v>
      </c>
      <c r="C9" s="5">
        <v>0</v>
      </c>
      <c r="D9" s="5">
        <v>855000</v>
      </c>
      <c r="E9" s="5">
        <v>601317.79</v>
      </c>
      <c r="F9" s="5">
        <v>601317.79</v>
      </c>
      <c r="G9" s="5">
        <v>253682.21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694500</v>
      </c>
      <c r="C12" s="34">
        <f t="shared" ref="C12:G12" si="1">SUM(C13:C21)</f>
        <v>356002.95</v>
      </c>
      <c r="D12" s="34">
        <f t="shared" si="1"/>
        <v>1050502.95</v>
      </c>
      <c r="E12" s="34">
        <f t="shared" si="1"/>
        <v>984247.48</v>
      </c>
      <c r="F12" s="34">
        <f t="shared" si="1"/>
        <v>984247.48</v>
      </c>
      <c r="G12" s="34">
        <f t="shared" si="1"/>
        <v>66255.47</v>
      </c>
    </row>
    <row r="13" spans="1:7" x14ac:dyDescent="0.2">
      <c r="A13" s="45" t="s">
        <v>16</v>
      </c>
      <c r="B13" s="34">
        <v>51500</v>
      </c>
      <c r="C13" s="5">
        <v>15396.95</v>
      </c>
      <c r="D13" s="5">
        <v>66896.95</v>
      </c>
      <c r="E13" s="5">
        <v>51930.95</v>
      </c>
      <c r="F13" s="5">
        <v>51930.95</v>
      </c>
      <c r="G13" s="5">
        <v>14966</v>
      </c>
    </row>
    <row r="14" spans="1:7" x14ac:dyDescent="0.2">
      <c r="A14" s="45" t="s">
        <v>17</v>
      </c>
      <c r="B14" s="34">
        <v>5000</v>
      </c>
      <c r="C14" s="5">
        <v>0</v>
      </c>
      <c r="D14" s="5">
        <v>5000</v>
      </c>
      <c r="E14" s="5">
        <v>0</v>
      </c>
      <c r="F14" s="5">
        <v>0</v>
      </c>
      <c r="G14" s="5">
        <v>5000</v>
      </c>
    </row>
    <row r="15" spans="1:7" x14ac:dyDescent="0.2">
      <c r="A15" s="45" t="s">
        <v>18</v>
      </c>
      <c r="B15" s="34">
        <v>3000</v>
      </c>
      <c r="C15" s="5">
        <v>-3000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s="45" t="s">
        <v>19</v>
      </c>
      <c r="B16" s="34">
        <v>45000</v>
      </c>
      <c r="C16" s="5">
        <v>-3394</v>
      </c>
      <c r="D16" s="5">
        <v>41606</v>
      </c>
      <c r="E16" s="5">
        <v>36176.769999999997</v>
      </c>
      <c r="F16" s="5">
        <v>36176.769999999997</v>
      </c>
      <c r="G16" s="5">
        <v>5429.23</v>
      </c>
    </row>
    <row r="17" spans="1:7" x14ac:dyDescent="0.2">
      <c r="A17" s="45" t="s">
        <v>20</v>
      </c>
      <c r="B17" s="34">
        <v>28000</v>
      </c>
      <c r="C17" s="5">
        <v>-7000</v>
      </c>
      <c r="D17" s="5">
        <v>21000</v>
      </c>
      <c r="E17" s="5">
        <v>11800.4</v>
      </c>
      <c r="F17" s="5">
        <v>11800.4</v>
      </c>
      <c r="G17" s="5">
        <v>9199.6</v>
      </c>
    </row>
    <row r="18" spans="1:7" x14ac:dyDescent="0.2">
      <c r="A18" s="45" t="s">
        <v>21</v>
      </c>
      <c r="B18" s="34">
        <v>310000</v>
      </c>
      <c r="C18" s="5">
        <v>272000</v>
      </c>
      <c r="D18" s="5">
        <v>582000</v>
      </c>
      <c r="E18" s="5">
        <v>566917.89</v>
      </c>
      <c r="F18" s="5">
        <v>566917.89</v>
      </c>
      <c r="G18" s="5">
        <v>15082.11</v>
      </c>
    </row>
    <row r="19" spans="1:7" x14ac:dyDescent="0.2">
      <c r="A19" s="45" t="s">
        <v>22</v>
      </c>
      <c r="B19" s="34">
        <v>5000</v>
      </c>
      <c r="C19" s="5">
        <v>-5000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">
      <c r="A20" s="45" t="s">
        <v>23</v>
      </c>
      <c r="B20" s="34">
        <v>10000</v>
      </c>
      <c r="C20" s="5">
        <v>-7000</v>
      </c>
      <c r="D20" s="5">
        <v>3000</v>
      </c>
      <c r="E20" s="5">
        <v>2300</v>
      </c>
      <c r="F20" s="5">
        <v>2300</v>
      </c>
      <c r="G20" s="5">
        <v>700</v>
      </c>
    </row>
    <row r="21" spans="1:7" x14ac:dyDescent="0.2">
      <c r="A21" s="45" t="s">
        <v>24</v>
      </c>
      <c r="B21" s="34">
        <v>237000</v>
      </c>
      <c r="C21" s="5">
        <v>94000</v>
      </c>
      <c r="D21" s="5">
        <v>331000</v>
      </c>
      <c r="E21" s="5">
        <v>315121.46999999997</v>
      </c>
      <c r="F21" s="5">
        <v>315121.46999999997</v>
      </c>
      <c r="G21" s="5">
        <v>15878.53</v>
      </c>
    </row>
    <row r="22" spans="1:7" x14ac:dyDescent="0.2">
      <c r="A22" s="47" t="s">
        <v>25</v>
      </c>
      <c r="B22" s="34">
        <f>SUM(B23:B31)</f>
        <v>1044513.85</v>
      </c>
      <c r="C22" s="34">
        <f t="shared" ref="C22:G22" si="2">SUM(C23:C31)</f>
        <v>-302411.17</v>
      </c>
      <c r="D22" s="34">
        <f t="shared" si="2"/>
        <v>742102.67999999993</v>
      </c>
      <c r="E22" s="34">
        <f t="shared" si="2"/>
        <v>679797.79</v>
      </c>
      <c r="F22" s="34">
        <f t="shared" si="2"/>
        <v>679797.79</v>
      </c>
      <c r="G22" s="34">
        <f t="shared" si="2"/>
        <v>62304.889999999992</v>
      </c>
    </row>
    <row r="23" spans="1:7" x14ac:dyDescent="0.2">
      <c r="A23" s="45" t="s">
        <v>26</v>
      </c>
      <c r="B23" s="34">
        <v>47448</v>
      </c>
      <c r="C23" s="5">
        <v>-18895.38</v>
      </c>
      <c r="D23" s="5">
        <v>28552.62</v>
      </c>
      <c r="E23" s="5">
        <v>24330.62</v>
      </c>
      <c r="F23" s="5">
        <v>24330.62</v>
      </c>
      <c r="G23" s="5">
        <v>4222</v>
      </c>
    </row>
    <row r="24" spans="1:7" x14ac:dyDescent="0.2">
      <c r="A24" s="45" t="s">
        <v>27</v>
      </c>
      <c r="B24" s="34">
        <v>30000</v>
      </c>
      <c r="C24" s="5">
        <v>0</v>
      </c>
      <c r="D24" s="5">
        <v>30000</v>
      </c>
      <c r="E24" s="5">
        <v>30000</v>
      </c>
      <c r="F24" s="5">
        <v>30000</v>
      </c>
      <c r="G24" s="5">
        <v>0</v>
      </c>
    </row>
    <row r="25" spans="1:7" x14ac:dyDescent="0.2">
      <c r="A25" s="45" t="s">
        <v>28</v>
      </c>
      <c r="B25" s="34">
        <v>15000</v>
      </c>
      <c r="C25" s="5">
        <v>9768.2099999999991</v>
      </c>
      <c r="D25" s="5">
        <v>24768.21</v>
      </c>
      <c r="E25" s="5">
        <v>32741.8</v>
      </c>
      <c r="F25" s="5">
        <v>32741.8</v>
      </c>
      <c r="G25" s="5">
        <v>-7973.59</v>
      </c>
    </row>
    <row r="26" spans="1:7" x14ac:dyDescent="0.2">
      <c r="A26" s="45" t="s">
        <v>29</v>
      </c>
      <c r="B26" s="34">
        <v>59000</v>
      </c>
      <c r="C26" s="5">
        <v>-54000</v>
      </c>
      <c r="D26" s="5">
        <v>5000</v>
      </c>
      <c r="E26" s="5">
        <v>0</v>
      </c>
      <c r="F26" s="5">
        <v>0</v>
      </c>
      <c r="G26" s="5">
        <v>5000</v>
      </c>
    </row>
    <row r="27" spans="1:7" x14ac:dyDescent="0.2">
      <c r="A27" s="45" t="s">
        <v>30</v>
      </c>
      <c r="B27" s="34">
        <v>20000</v>
      </c>
      <c r="C27" s="5">
        <v>-9000</v>
      </c>
      <c r="D27" s="5">
        <v>11000</v>
      </c>
      <c r="E27" s="5">
        <v>540</v>
      </c>
      <c r="F27" s="5">
        <v>540</v>
      </c>
      <c r="G27" s="5">
        <v>10460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5000</v>
      </c>
      <c r="C29" s="5">
        <v>5000</v>
      </c>
      <c r="D29" s="5">
        <v>10000</v>
      </c>
      <c r="E29" s="5">
        <v>7840</v>
      </c>
      <c r="F29" s="5">
        <v>7840</v>
      </c>
      <c r="G29" s="5">
        <v>2160</v>
      </c>
    </row>
    <row r="30" spans="1:7" x14ac:dyDescent="0.2">
      <c r="A30" s="45" t="s">
        <v>32</v>
      </c>
      <c r="B30" s="34">
        <v>828065.85</v>
      </c>
      <c r="C30" s="5">
        <v>-225284</v>
      </c>
      <c r="D30" s="5">
        <v>602781.85</v>
      </c>
      <c r="E30" s="5">
        <v>557924.39</v>
      </c>
      <c r="F30" s="5">
        <v>557924.39</v>
      </c>
      <c r="G30" s="5">
        <v>44857.46</v>
      </c>
    </row>
    <row r="31" spans="1:7" x14ac:dyDescent="0.2">
      <c r="A31" s="45" t="s">
        <v>33</v>
      </c>
      <c r="B31" s="34">
        <v>40000</v>
      </c>
      <c r="C31" s="5">
        <v>-10000</v>
      </c>
      <c r="D31" s="5">
        <v>30000</v>
      </c>
      <c r="E31" s="5">
        <v>26420.98</v>
      </c>
      <c r="F31" s="5">
        <v>26420.98</v>
      </c>
      <c r="G31" s="5">
        <v>3579.02</v>
      </c>
    </row>
    <row r="32" spans="1:7" x14ac:dyDescent="0.2">
      <c r="A32" s="47" t="s">
        <v>119</v>
      </c>
      <c r="B32" s="34">
        <f>SUM(B33:B41)</f>
        <v>459000</v>
      </c>
      <c r="C32" s="34">
        <f t="shared" ref="C32:G32" si="3">SUM(C33:C41)</f>
        <v>380345.27</v>
      </c>
      <c r="D32" s="34">
        <f t="shared" si="3"/>
        <v>839345.27</v>
      </c>
      <c r="E32" s="34">
        <f t="shared" si="3"/>
        <v>582447.99</v>
      </c>
      <c r="F32" s="34">
        <f t="shared" si="3"/>
        <v>582447.99</v>
      </c>
      <c r="G32" s="34">
        <f t="shared" si="3"/>
        <v>256897.28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455000</v>
      </c>
      <c r="C35" s="5">
        <v>132945.26999999999</v>
      </c>
      <c r="D35" s="5">
        <v>587945.27</v>
      </c>
      <c r="E35" s="5">
        <v>330298.55</v>
      </c>
      <c r="F35" s="5">
        <v>330298.55</v>
      </c>
      <c r="G35" s="5">
        <v>257646.72</v>
      </c>
    </row>
    <row r="36" spans="1:7" x14ac:dyDescent="0.2">
      <c r="A36" s="45" t="s">
        <v>37</v>
      </c>
      <c r="B36" s="34">
        <v>0</v>
      </c>
      <c r="C36" s="5">
        <v>250000</v>
      </c>
      <c r="D36" s="5">
        <v>250000</v>
      </c>
      <c r="E36" s="5">
        <v>250761.1</v>
      </c>
      <c r="F36" s="5">
        <v>250761.1</v>
      </c>
      <c r="G36" s="5">
        <v>-761.1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4000</v>
      </c>
      <c r="C38" s="5">
        <v>-2600</v>
      </c>
      <c r="D38" s="5">
        <v>1400</v>
      </c>
      <c r="E38" s="5">
        <v>1388.34</v>
      </c>
      <c r="F38" s="5">
        <v>1388.34</v>
      </c>
      <c r="G38" s="5">
        <v>11.66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11000</v>
      </c>
      <c r="C42" s="34">
        <f t="shared" ref="C42:G42" si="4">SUM(C43:C51)</f>
        <v>5000</v>
      </c>
      <c r="D42" s="34">
        <f t="shared" si="4"/>
        <v>16000</v>
      </c>
      <c r="E42" s="34">
        <f t="shared" si="4"/>
        <v>4160</v>
      </c>
      <c r="F42" s="34">
        <f t="shared" si="4"/>
        <v>4160</v>
      </c>
      <c r="G42" s="34">
        <f t="shared" si="4"/>
        <v>11840</v>
      </c>
    </row>
    <row r="43" spans="1:7" x14ac:dyDescent="0.2">
      <c r="A43" s="45" t="s">
        <v>43</v>
      </c>
      <c r="B43" s="34">
        <v>8000</v>
      </c>
      <c r="C43" s="5">
        <v>8000</v>
      </c>
      <c r="D43" s="5">
        <v>16000</v>
      </c>
      <c r="E43" s="5">
        <v>4160</v>
      </c>
      <c r="F43" s="5">
        <v>4160</v>
      </c>
      <c r="G43" s="5">
        <v>11840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3000</v>
      </c>
      <c r="C48" s="5">
        <v>-3000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8289236.96</v>
      </c>
      <c r="C76" s="7">
        <v>438936.98</v>
      </c>
      <c r="D76" s="7">
        <v>8728173.9399999995</v>
      </c>
      <c r="E76" s="7">
        <v>7492250.7699999996</v>
      </c>
      <c r="F76" s="43">
        <v>7492250.7699999996</v>
      </c>
      <c r="G76" s="7">
        <v>1235923.17</v>
      </c>
    </row>
    <row r="78" spans="1:7" x14ac:dyDescent="0.2">
      <c r="F78" s="57"/>
    </row>
    <row r="80" spans="1:7" ht="12.75" x14ac:dyDescent="0.2">
      <c r="A80" s="60" t="s">
        <v>144</v>
      </c>
      <c r="B80" s="60"/>
      <c r="C80" s="60"/>
      <c r="D80" s="60"/>
      <c r="E80" s="60"/>
      <c r="F80" s="60"/>
      <c r="G80" s="60"/>
    </row>
    <row r="81" spans="1:7" x14ac:dyDescent="0.2">
      <c r="A81" s="58"/>
      <c r="B81" s="58"/>
      <c r="C81" s="38"/>
      <c r="D81" s="38"/>
      <c r="E81" s="38"/>
      <c r="F81" s="38"/>
      <c r="G81" s="38"/>
    </row>
    <row r="82" spans="1:7" x14ac:dyDescent="0.2">
      <c r="A82" s="58"/>
      <c r="B82" s="58"/>
      <c r="C82" s="38"/>
      <c r="D82" s="38"/>
      <c r="E82" s="38"/>
      <c r="F82" s="38"/>
      <c r="G82" s="38"/>
    </row>
    <row r="83" spans="1:7" x14ac:dyDescent="0.2">
      <c r="A83" s="58"/>
      <c r="B83" s="58"/>
      <c r="C83" s="38"/>
      <c r="D83" s="38"/>
      <c r="E83" s="38"/>
      <c r="F83" s="38"/>
      <c r="G83" s="38"/>
    </row>
    <row r="84" spans="1:7" x14ac:dyDescent="0.2">
      <c r="A84" s="59" t="s">
        <v>145</v>
      </c>
      <c r="B84" s="38"/>
      <c r="C84" s="38"/>
      <c r="D84" s="59" t="s">
        <v>146</v>
      </c>
      <c r="E84" s="38"/>
      <c r="F84" s="38"/>
      <c r="G84" s="38"/>
    </row>
    <row r="85" spans="1:7" x14ac:dyDescent="0.2">
      <c r="A85" s="59" t="s">
        <v>147</v>
      </c>
      <c r="B85" s="38"/>
      <c r="C85" s="38"/>
      <c r="D85" s="59" t="s">
        <v>148</v>
      </c>
      <c r="E85" s="38"/>
      <c r="F85" s="38"/>
      <c r="G85" s="38"/>
    </row>
    <row r="86" spans="1:7" x14ac:dyDescent="0.2">
      <c r="A86" s="59" t="s">
        <v>149</v>
      </c>
      <c r="B86" s="38"/>
      <c r="C86" s="38"/>
      <c r="D86" s="59" t="s">
        <v>150</v>
      </c>
      <c r="E86" s="38"/>
      <c r="F86" s="38"/>
      <c r="G86" s="38"/>
    </row>
    <row r="87" spans="1:7" x14ac:dyDescent="0.2">
      <c r="A87" s="38"/>
      <c r="B87" s="38"/>
      <c r="C87" s="38"/>
      <c r="D87" s="38"/>
      <c r="E87" s="38"/>
      <c r="F87" s="38"/>
      <c r="G87" s="38"/>
    </row>
  </sheetData>
  <sheetProtection formatCells="0" formatColumns="0" formatRows="0" autoFilter="0"/>
  <mergeCells count="3">
    <mergeCell ref="G2:G3"/>
    <mergeCell ref="A1:G1"/>
    <mergeCell ref="A80:G80"/>
  </mergeCells>
  <printOptions horizontalCentered="1"/>
  <pageMargins left="0.25" right="0.25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showGridLines="0" tabSelected="1" topLeftCell="A10" workbookViewId="0">
      <selection activeCell="F41" sqref="F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63" t="s">
        <v>130</v>
      </c>
      <c r="B1" s="66"/>
      <c r="C1" s="66"/>
      <c r="D1" s="66"/>
      <c r="E1" s="66"/>
      <c r="F1" s="66"/>
      <c r="G1" s="67"/>
    </row>
    <row r="2" spans="1:8" x14ac:dyDescent="0.2">
      <c r="A2" s="22"/>
      <c r="B2" s="24" t="s">
        <v>0</v>
      </c>
      <c r="C2" s="25"/>
      <c r="D2" s="25"/>
      <c r="E2" s="25"/>
      <c r="F2" s="26"/>
      <c r="G2" s="61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2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0</v>
      </c>
      <c r="C8" s="40">
        <v>0</v>
      </c>
      <c r="D8" s="5">
        <v>0</v>
      </c>
      <c r="E8" s="5">
        <v>0</v>
      </c>
      <c r="F8" s="5">
        <v>0</v>
      </c>
      <c r="G8" s="5">
        <v>0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8289236.96</v>
      </c>
      <c r="C15" s="5">
        <v>438936.98</v>
      </c>
      <c r="D15" s="5">
        <v>8728173.9399999995</v>
      </c>
      <c r="E15" s="5">
        <v>7492250.7699999996</v>
      </c>
      <c r="F15" s="5">
        <v>7492250.7699999996</v>
      </c>
      <c r="G15" s="5">
        <v>1235923.17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0</v>
      </c>
      <c r="C18" s="40">
        <v>0</v>
      </c>
      <c r="D18" s="5">
        <v>0</v>
      </c>
      <c r="E18" s="5">
        <v>0</v>
      </c>
      <c r="F18" s="5">
        <v>0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8289236.96</v>
      </c>
      <c r="C21" s="40">
        <v>438936.98</v>
      </c>
      <c r="D21" s="5">
        <v>8728173.9399999995</v>
      </c>
      <c r="E21" s="5">
        <v>7492250.7699999996</v>
      </c>
      <c r="F21" s="5">
        <v>7492250.7699999996</v>
      </c>
      <c r="G21" s="5">
        <v>1235923.17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8289236.96</v>
      </c>
      <c r="C41" s="11">
        <v>438936.98</v>
      </c>
      <c r="D41" s="11">
        <v>8728173.9399999995</v>
      </c>
      <c r="E41" s="11">
        <v>7492250.7699999996</v>
      </c>
      <c r="F41" s="44">
        <v>7492250.7699999996</v>
      </c>
      <c r="G41" s="11">
        <v>1235923.17</v>
      </c>
    </row>
    <row r="44" spans="1:8" ht="12.75" x14ac:dyDescent="0.2">
      <c r="A44" s="60" t="s">
        <v>144</v>
      </c>
      <c r="B44" s="60"/>
      <c r="C44" s="60"/>
      <c r="D44" s="60"/>
      <c r="E44" s="60"/>
      <c r="F44" s="60"/>
      <c r="G44" s="60"/>
    </row>
    <row r="45" spans="1:8" x14ac:dyDescent="0.2">
      <c r="A45" s="58"/>
      <c r="B45" s="58"/>
      <c r="C45" s="38"/>
      <c r="D45" s="38"/>
      <c r="E45" s="38"/>
      <c r="F45" s="38"/>
      <c r="G45" s="38"/>
    </row>
    <row r="46" spans="1:8" x14ac:dyDescent="0.2">
      <c r="A46" s="58"/>
      <c r="B46" s="58"/>
      <c r="C46" s="38"/>
      <c r="D46" s="38"/>
      <c r="E46" s="38"/>
      <c r="F46" s="38"/>
      <c r="G46" s="38"/>
    </row>
    <row r="47" spans="1:8" x14ac:dyDescent="0.2">
      <c r="A47" s="58"/>
      <c r="B47" s="58"/>
      <c r="C47" s="38"/>
      <c r="D47" s="38"/>
      <c r="E47" s="38"/>
      <c r="F47" s="38"/>
      <c r="G47" s="38"/>
    </row>
    <row r="48" spans="1:8" x14ac:dyDescent="0.2">
      <c r="A48" s="59" t="s">
        <v>145</v>
      </c>
      <c r="B48" s="38"/>
      <c r="C48" s="38"/>
      <c r="D48" s="59" t="s">
        <v>146</v>
      </c>
      <c r="E48" s="38"/>
      <c r="F48" s="38"/>
      <c r="G48" s="38"/>
    </row>
    <row r="49" spans="1:7" x14ac:dyDescent="0.2">
      <c r="A49" s="59" t="s">
        <v>147</v>
      </c>
      <c r="B49" s="38"/>
      <c r="C49" s="38"/>
      <c r="D49" s="59" t="s">
        <v>148</v>
      </c>
      <c r="E49" s="38"/>
      <c r="F49" s="38"/>
      <c r="G49" s="38"/>
    </row>
    <row r="50" spans="1:7" x14ac:dyDescent="0.2">
      <c r="A50" s="59" t="s">
        <v>149</v>
      </c>
      <c r="B50" s="38"/>
      <c r="C50" s="38"/>
      <c r="D50" s="59" t="s">
        <v>150</v>
      </c>
      <c r="E50" s="38"/>
      <c r="F50" s="38"/>
      <c r="G50" s="38"/>
    </row>
    <row r="51" spans="1:7" x14ac:dyDescent="0.2">
      <c r="A51" s="38"/>
      <c r="B51" s="38"/>
      <c r="C51" s="38"/>
      <c r="D51" s="38"/>
      <c r="E51" s="38"/>
      <c r="F51" s="38"/>
      <c r="G51" s="38"/>
    </row>
  </sheetData>
  <sheetProtection formatCells="0" formatColumns="0" formatRows="0" autoFilter="0"/>
  <mergeCells count="3">
    <mergeCell ref="G2:G3"/>
    <mergeCell ref="A1:G1"/>
    <mergeCell ref="A44:G44"/>
  </mergeCells>
  <printOptions horizontalCentered="1"/>
  <pageMargins left="0.25" right="0.2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2026-01-07T17:50:16Z</cp:lastPrinted>
  <dcterms:created xsi:type="dcterms:W3CDTF">2014-02-10T03:37:14Z</dcterms:created>
  <dcterms:modified xsi:type="dcterms:W3CDTF">2026-01-07T17:50:22Z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