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E:\CTAPUBLICA4TOTRIMESTRE25\"/>
    </mc:Choice>
  </mc:AlternateContent>
  <xr:revisionPtr revIDLastSave="0" documentId="13_ncr:1_{19CDAADC-EB28-48A6-958D-D24360D9566C}" xr6:coauthVersionLast="47" xr6:coauthVersionMax="47" xr10:uidLastSave="{00000000-0000-0000-0000-000000000000}"/>
  <bookViews>
    <workbookView xWindow="-120" yWindow="-120" windowWidth="29040" windowHeight="15720" tabRatio="782" activeTab="11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1" i="1"/>
  <c r="H61" i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48" i="1"/>
  <c r="I136" i="1"/>
  <c r="H136" i="1"/>
  <c r="D87" i="1"/>
  <c r="G87" i="1"/>
  <c r="H74" i="1"/>
  <c r="H62" i="1"/>
  <c r="H52" i="1"/>
  <c r="C13" i="1"/>
  <c r="I152" i="1"/>
  <c r="I63" i="1"/>
  <c r="E87" i="1"/>
  <c r="H32" i="1"/>
  <c r="I53" i="1"/>
  <c r="H126" i="1"/>
  <c r="F87" i="1"/>
  <c r="I74" i="1"/>
  <c r="H88" i="1"/>
  <c r="H22" i="1"/>
  <c r="I78" i="1"/>
  <c r="H140" i="1"/>
  <c r="I62" i="1"/>
  <c r="I66" i="1"/>
  <c r="I88" i="1"/>
  <c r="I22" i="1"/>
  <c r="C87" i="1"/>
  <c r="H106" i="1"/>
  <c r="I106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D161" i="1" l="1"/>
  <c r="E161" i="1"/>
  <c r="F161" i="1"/>
  <c r="G161" i="1"/>
  <c r="C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<sst xmlns="http://schemas.openxmlformats.org/spreadsheetml/2006/main" count="323" uniqueCount="171">
  <si>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</si>
  <si>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</si>
  <si>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</si>
  <si>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</si>
  <si>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</si>
  <si>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</si>
  <si>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</si>
  <si>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</si>
  <si>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</si>
  <si>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</si>
  <si>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</si>
  <si>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</si>
  <si>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</si>
  <si>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</si>
  <si>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</si>
  <si>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</si>
  <si>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</si>
  <si>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</si>
  <si>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</si>
  <si>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</si>
  <si>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</si>
  <si>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</si>
  <si>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</si>
  <si>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</si>
  <si>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</si>
  <si>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</si>
  <si>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</si>
  <si>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</si>
  <si>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</si>
  <si>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</si>
  <si>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</si>
  <si>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</si>
  <si>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</si>
  <si>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</si>
  <si>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</si>
  <si>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</si>
  <si>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</si>
  <si>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</si>
  <si>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</si>
  <si>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</si>
  <si>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</si>
  <si>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</si>
  <si>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</si>
  <si>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</si>
  <si>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</si>
  <si>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</si>
  <si>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</si>
  <si>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</si>
  <si>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</si>
  <si>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</si>
  <si>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</si>
  <si>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</si>
  <si>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</si>
  <si>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</si>
  <si>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</si>
  <si>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</si>
  <si>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</si>
  <si>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</si>
  <si>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</si>
  <si>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</si>
  <si>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</si>
  <si>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</si>
  <si>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</si>
  <si>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</si>
  <si>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</si>
  <si>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</si>
  <si>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</si>
  <si>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</si>
  <si>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</si>
  <si>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</si>
  <si>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</si>
  <si>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</si>
  <si>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</si>
  <si>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</si>
  <si>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</si>
  <si>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</si>
  <si>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</si>
  <si>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</si>
  <si>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</si>
  <si>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</si>
  <si>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</si>
  <si>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</si>
  <si>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</si>
  <si>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</si>
  <si>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</si>
  <si>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</si>
  <si>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</si>
  <si>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</si>
  <si>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</si>
  <si>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</si>
  <si>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</si>
  <si>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</si>
  <si>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</si>
  <si>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</si>
  <si>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</si>
  <si>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</si>
  <si>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</si>
  <si>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</si>
  <si>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</si>
  <si>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</si>
  <si>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</si>
  <si>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</si>
  <si>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</si>
  <si>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</si>
  <si>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</si>
  <si>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</si>
  <si>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</si>
  <si>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</si>
  <si>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</si>
  <si>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</si>
  <si>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</si>
  <si>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</si>
  <si>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</si>
  <si>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</si>
  <si>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</si>
  <si>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</si>
  <si>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</si>
  <si>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</si>
  <si>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</si>
  <si>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</si>
  <si>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</si>
  <si>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</si>
  <si>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</si>
  <si>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</si>
  <si>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</si>
  <si>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</si>
  <si>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</si>
  <si>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</si>
  <si>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</si>
  <si>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</si>
  <si>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</si>
  <si>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</si>
  <si>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</si>
  <si>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</si>
  <si>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</si>
  <si>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</si>
  <si>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</si>
  <si>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</si>
  <si>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</si>
  <si>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</si>
  <si>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</si>
  <si>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</si>
  <si>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</si>
  <si>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</si>
  <si>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</si>
  <si>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</si>
  <si>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</si>
  <si>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</si>
  <si>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</si>
  <si>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</si>
  <si>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</si>
  <si>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</si>
  <si>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</si>
  <si>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</si>
  <si>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</si>
  <si>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</si>
  <si>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</si>
  <si>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</si>
  <si>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</si>
  <si>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</si>
  <si>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</si>
  <si>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</si>
  <si>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</si>
  <si>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</si>
  <si>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</si>
  <si>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</si>
  <si>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</si>
  <si>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</si>
  <si>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PARA EL DESARROLLO INTEGRAL DE LA FAMILIA DEL MUNICIPIO DE TARIMORO, GTO.</t>
  </si>
  <si>
    <t xml:space="preserve"> DEL 01 DE ENERO DEL 2025 AL 31 DE DICIEMBRE DEL 2025</t>
  </si>
  <si>
    <t>NO SE TIENE UN BALANCE PRESUPUESTARIO 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</si>
</sst>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tabSelected="1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1" spans="1:6" x14ac:dyDescent="0.2">
      <c r="C11" s="1" t="s">
        <v>170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32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SISTEMA PARA EL DESARROLLO INTEGRAL DE LA FAMILIA DEL MUNICIPIO DE TARIMORO,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8269236.959999999</v>
      </c>
      <c r="D13" s="3">
        <f t="shared" ref="D13:I13" si="0">D14+D22+D32+D42+D52+D62+D66+D74+D78</f>
        <v>438936.98000000004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438936.98000000004</v>
      </c>
      <c r="I13" s="3">
        <f t="shared" si="0"/>
        <v>8708173.9399999995</v>
      </c>
    </row>
    <row r="14" spans="1:9" x14ac:dyDescent="0.2">
      <c r="B14" s="17" t="s">
        <v>45</v>
      </c>
      <c r="C14" s="3">
        <f>SUM(C15:C21)</f>
        <v>6080223.1099999994</v>
      </c>
      <c r="D14" s="3">
        <f t="shared" ref="D14:I14" si="1">SUM(D15:D21)</f>
        <v>-7.0000000014260877E-2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-7.0000000014260877E-2</v>
      </c>
      <c r="I14" s="3">
        <f t="shared" si="1"/>
        <v>6080223.0399999991</v>
      </c>
    </row>
    <row r="15" spans="1:9" x14ac:dyDescent="0.2">
      <c r="B15" s="16" t="s">
        <v>46</v>
      </c>
      <c r="C15" s="4">
        <v>4745657.3599999994</v>
      </c>
      <c r="D15" s="4">
        <v>-1.0000000009313226E-2</v>
      </c>
      <c r="E15" s="4">
        <v>0</v>
      </c>
      <c r="F15" s="4">
        <v>0</v>
      </c>
      <c r="G15" s="4">
        <v>0</v>
      </c>
      <c r="H15" s="4">
        <f>D15+F15-E15-G15</f>
        <v>-1.0000000009313226E-2</v>
      </c>
      <c r="I15" s="4">
        <f>C15+H15</f>
        <v>4745657.3499999996</v>
      </c>
    </row>
    <row r="16" spans="1:9" x14ac:dyDescent="0.2">
      <c r="B16" s="16" t="s">
        <v>47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0</v>
      </c>
    </row>
    <row r="17" spans="2:9" x14ac:dyDescent="0.2">
      <c r="B17" s="16" t="s">
        <v>48</v>
      </c>
      <c r="C17" s="4">
        <v>474565.74999999988</v>
      </c>
      <c r="D17" s="4">
        <v>-6.0000000004947651E-2</v>
      </c>
      <c r="E17" s="4">
        <v>0</v>
      </c>
      <c r="F17" s="4">
        <v>0</v>
      </c>
      <c r="G17" s="4">
        <v>0</v>
      </c>
      <c r="H17" s="4">
        <f t="shared" si="2"/>
        <v>-6.0000000004947651E-2</v>
      </c>
      <c r="I17" s="4">
        <f t="shared" si="3"/>
        <v>474565.68999999989</v>
      </c>
    </row>
    <row r="18" spans="2:9" x14ac:dyDescent="0.2">
      <c r="B18" s="16" t="s">
        <v>49</v>
      </c>
      <c r="C18" s="4">
        <v>5000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5000</v>
      </c>
    </row>
    <row r="19" spans="2:9" x14ac:dyDescent="0.2">
      <c r="B19" s="16" t="s">
        <v>50</v>
      </c>
      <c r="C19" s="4">
        <v>855000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855000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654500</v>
      </c>
      <c r="D22" s="3">
        <f t="shared" ref="D22:I22" si="4">SUM(D23:D31)</f>
        <v>338502.95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338502.95</v>
      </c>
      <c r="I22" s="3">
        <f t="shared" si="4"/>
        <v>993002.95</v>
      </c>
    </row>
    <row r="23" spans="2:9" x14ac:dyDescent="0.2">
      <c r="B23" s="16" t="s">
        <v>54</v>
      </c>
      <c r="C23" s="4">
        <v>83500</v>
      </c>
      <c r="D23" s="4">
        <v>8220</v>
      </c>
      <c r="E23" s="4">
        <v>0</v>
      </c>
      <c r="F23" s="4">
        <v>0</v>
      </c>
      <c r="G23" s="4">
        <v>0</v>
      </c>
      <c r="H23" s="4">
        <f t="shared" ref="H23:H31" si="5">D23+F23-E23-G23</f>
        <v>8220</v>
      </c>
      <c r="I23" s="4">
        <f t="shared" ref="I23:I31" si="6">C23+H23</f>
        <v>91720</v>
      </c>
    </row>
    <row r="24" spans="2:9" x14ac:dyDescent="0.2">
      <c r="B24" s="16" t="s">
        <v>55</v>
      </c>
      <c r="C24" s="4">
        <v>3000</v>
      </c>
      <c r="D24" s="4">
        <v>-2823.05</v>
      </c>
      <c r="E24" s="4">
        <v>0</v>
      </c>
      <c r="F24" s="4">
        <v>0</v>
      </c>
      <c r="G24" s="4">
        <v>0</v>
      </c>
      <c r="H24" s="4">
        <f t="shared" si="5"/>
        <v>-2823.05</v>
      </c>
      <c r="I24" s="4">
        <f t="shared" si="6"/>
        <v>176.94999999999982</v>
      </c>
    </row>
    <row r="25" spans="2:9" x14ac:dyDescent="0.2">
      <c r="B25" s="16" t="s">
        <v>56</v>
      </c>
      <c r="C25" s="4">
        <v>9000</v>
      </c>
      <c r="D25" s="4">
        <v>-2000</v>
      </c>
      <c r="E25" s="4">
        <v>0</v>
      </c>
      <c r="F25" s="4">
        <v>0</v>
      </c>
      <c r="G25" s="4">
        <v>0</v>
      </c>
      <c r="H25" s="4">
        <f t="shared" si="5"/>
        <v>-2000</v>
      </c>
      <c r="I25" s="4">
        <f t="shared" si="6"/>
        <v>7000</v>
      </c>
    </row>
    <row r="26" spans="2:9" x14ac:dyDescent="0.2">
      <c r="B26" s="16" t="s">
        <v>57</v>
      </c>
      <c r="C26" s="4">
        <v>48000</v>
      </c>
      <c r="D26" s="4">
        <v>-6394</v>
      </c>
      <c r="E26" s="4">
        <v>0</v>
      </c>
      <c r="F26" s="4">
        <v>0</v>
      </c>
      <c r="G26" s="4">
        <v>0</v>
      </c>
      <c r="H26" s="4">
        <f t="shared" si="5"/>
        <v>-6394</v>
      </c>
      <c r="I26" s="4">
        <f t="shared" si="6"/>
        <v>41606</v>
      </c>
    </row>
    <row r="27" spans="2:9" x14ac:dyDescent="0.2">
      <c r="B27" s="16" t="s">
        <v>58</v>
      </c>
      <c r="C27" s="4">
        <v>9000</v>
      </c>
      <c r="D27" s="4">
        <v>-5000</v>
      </c>
      <c r="E27" s="4">
        <v>0</v>
      </c>
      <c r="F27" s="4">
        <v>0</v>
      </c>
      <c r="G27" s="4">
        <v>0</v>
      </c>
      <c r="H27" s="4">
        <f t="shared" si="5"/>
        <v>-5000</v>
      </c>
      <c r="I27" s="4">
        <f t="shared" si="6"/>
        <v>4000</v>
      </c>
    </row>
    <row r="28" spans="2:9" x14ac:dyDescent="0.2">
      <c r="B28" s="16" t="s">
        <v>59</v>
      </c>
      <c r="C28" s="4">
        <v>310000</v>
      </c>
      <c r="D28" s="4">
        <v>272000</v>
      </c>
      <c r="E28" s="4">
        <v>0</v>
      </c>
      <c r="F28" s="4">
        <v>0</v>
      </c>
      <c r="G28" s="4">
        <v>0</v>
      </c>
      <c r="H28" s="4">
        <f t="shared" si="5"/>
        <v>272000</v>
      </c>
      <c r="I28" s="4">
        <f t="shared" si="6"/>
        <v>582000</v>
      </c>
    </row>
    <row r="29" spans="2:9" x14ac:dyDescent="0.2">
      <c r="B29" s="16" t="s">
        <v>60</v>
      </c>
      <c r="C29" s="4">
        <v>5000</v>
      </c>
      <c r="D29" s="4">
        <v>-5000</v>
      </c>
      <c r="E29" s="4">
        <v>0</v>
      </c>
      <c r="F29" s="4">
        <v>0</v>
      </c>
      <c r="G29" s="4">
        <v>0</v>
      </c>
      <c r="H29" s="4">
        <f t="shared" si="5"/>
        <v>-5000</v>
      </c>
      <c r="I29" s="4">
        <f t="shared" si="6"/>
        <v>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187000</v>
      </c>
      <c r="D31" s="4">
        <v>79500</v>
      </c>
      <c r="E31" s="4">
        <v>0</v>
      </c>
      <c r="F31" s="4">
        <v>0</v>
      </c>
      <c r="G31" s="4">
        <v>0</v>
      </c>
      <c r="H31" s="4">
        <f t="shared" si="5"/>
        <v>79500</v>
      </c>
      <c r="I31" s="4">
        <f t="shared" si="6"/>
        <v>266500</v>
      </c>
    </row>
    <row r="32" spans="2:9" x14ac:dyDescent="0.2">
      <c r="B32" s="17" t="s">
        <v>63</v>
      </c>
      <c r="C32" s="3">
        <f>SUM(C33:C41)</f>
        <v>1064513.8500000001</v>
      </c>
      <c r="D32" s="3">
        <f t="shared" ref="D32:I32" si="7">SUM(D33:D41)</f>
        <v>-284911.17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-284911.17</v>
      </c>
      <c r="I32" s="3">
        <f t="shared" si="7"/>
        <v>779602.68</v>
      </c>
    </row>
    <row r="33" spans="2:9" x14ac:dyDescent="0.2">
      <c r="B33" s="16" t="s">
        <v>64</v>
      </c>
      <c r="C33" s="4">
        <v>107448</v>
      </c>
      <c r="D33" s="4">
        <v>-11395.380000000001</v>
      </c>
      <c r="E33" s="4">
        <v>0</v>
      </c>
      <c r="F33" s="4">
        <v>0</v>
      </c>
      <c r="G33" s="4">
        <v>0</v>
      </c>
      <c r="H33" s="4">
        <f t="shared" ref="H33:H41" si="8">D33+F33-E33-G33</f>
        <v>-11395.380000000001</v>
      </c>
      <c r="I33" s="4">
        <f t="shared" ref="I33:I41" si="9">C33+H33</f>
        <v>96052.62</v>
      </c>
    </row>
    <row r="34" spans="2:9" x14ac:dyDescent="0.2">
      <c r="B34" s="16" t="s">
        <v>65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0</v>
      </c>
    </row>
    <row r="35" spans="2:9" x14ac:dyDescent="0.2">
      <c r="B35" s="16" t="s">
        <v>66</v>
      </c>
      <c r="C35" s="4">
        <v>40000</v>
      </c>
      <c r="D35" s="4">
        <v>-8000</v>
      </c>
      <c r="E35" s="4">
        <v>0</v>
      </c>
      <c r="F35" s="4">
        <v>0</v>
      </c>
      <c r="G35" s="4">
        <v>0</v>
      </c>
      <c r="H35" s="4">
        <f t="shared" si="8"/>
        <v>-8000</v>
      </c>
      <c r="I35" s="4">
        <f t="shared" si="9"/>
        <v>32000</v>
      </c>
    </row>
    <row r="36" spans="2:9" x14ac:dyDescent="0.2">
      <c r="B36" s="16" t="s">
        <v>67</v>
      </c>
      <c r="C36" s="4">
        <v>64000</v>
      </c>
      <c r="D36" s="4">
        <v>-36231.79</v>
      </c>
      <c r="E36" s="4">
        <v>0</v>
      </c>
      <c r="F36" s="4">
        <v>0</v>
      </c>
      <c r="G36" s="4">
        <v>0</v>
      </c>
      <c r="H36" s="4">
        <f t="shared" si="8"/>
        <v>-36231.79</v>
      </c>
      <c r="I36" s="4">
        <f t="shared" si="9"/>
        <v>27768.21</v>
      </c>
    </row>
    <row r="37" spans="2:9" x14ac:dyDescent="0.2">
      <c r="B37" s="16" t="s">
        <v>68</v>
      </c>
      <c r="C37" s="4">
        <v>20000</v>
      </c>
      <c r="D37" s="4">
        <v>-9000</v>
      </c>
      <c r="E37" s="4">
        <v>0</v>
      </c>
      <c r="F37" s="4">
        <v>0</v>
      </c>
      <c r="G37" s="4">
        <v>0</v>
      </c>
      <c r="H37" s="4">
        <f t="shared" si="8"/>
        <v>-9000</v>
      </c>
      <c r="I37" s="4">
        <f t="shared" si="9"/>
        <v>11000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5000</v>
      </c>
      <c r="D39" s="4">
        <v>5000</v>
      </c>
      <c r="E39" s="4">
        <v>0</v>
      </c>
      <c r="F39" s="4">
        <v>0</v>
      </c>
      <c r="G39" s="4">
        <v>0</v>
      </c>
      <c r="H39" s="4">
        <f t="shared" si="8"/>
        <v>5000</v>
      </c>
      <c r="I39" s="4">
        <f t="shared" si="9"/>
        <v>10000</v>
      </c>
    </row>
    <row r="40" spans="2:9" x14ac:dyDescent="0.2">
      <c r="B40" s="16" t="s">
        <v>71</v>
      </c>
      <c r="C40" s="4">
        <v>718065.85000000009</v>
      </c>
      <c r="D40" s="4">
        <v>-247206</v>
      </c>
      <c r="E40" s="4">
        <v>0</v>
      </c>
      <c r="F40" s="4">
        <v>0</v>
      </c>
      <c r="G40" s="4">
        <v>0</v>
      </c>
      <c r="H40" s="4">
        <f t="shared" si="8"/>
        <v>-247206</v>
      </c>
      <c r="I40" s="4">
        <f t="shared" si="9"/>
        <v>470859.85000000009</v>
      </c>
    </row>
    <row r="41" spans="2:9" x14ac:dyDescent="0.2">
      <c r="B41" s="16" t="s">
        <v>72</v>
      </c>
      <c r="C41" s="4">
        <v>110000</v>
      </c>
      <c r="D41" s="4">
        <v>21922</v>
      </c>
      <c r="E41" s="4">
        <v>0</v>
      </c>
      <c r="F41" s="4">
        <v>0</v>
      </c>
      <c r="G41" s="4">
        <v>0</v>
      </c>
      <c r="H41" s="4">
        <f t="shared" si="8"/>
        <v>21922</v>
      </c>
      <c r="I41" s="4">
        <f t="shared" si="9"/>
        <v>131922</v>
      </c>
    </row>
    <row r="42" spans="2:9" x14ac:dyDescent="0.2">
      <c r="B42" s="17" t="s">
        <v>73</v>
      </c>
      <c r="C42" s="3">
        <f>SUM(C43:C51)</f>
        <v>455000</v>
      </c>
      <c r="D42" s="3">
        <f t="shared" ref="D42:I42" si="10">SUM(D43:D51)</f>
        <v>382945.27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382945.27</v>
      </c>
      <c r="I42" s="3">
        <f t="shared" si="10"/>
        <v>837945.27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455000</v>
      </c>
      <c r="D46" s="4">
        <v>382945.27</v>
      </c>
      <c r="E46" s="4">
        <v>0</v>
      </c>
      <c r="F46" s="4">
        <v>0</v>
      </c>
      <c r="G46" s="4">
        <v>0</v>
      </c>
      <c r="H46" s="4">
        <f t="shared" si="11"/>
        <v>382945.27</v>
      </c>
      <c r="I46" s="4">
        <f t="shared" si="12"/>
        <v>837945.27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15000</v>
      </c>
      <c r="D52" s="3">
        <f t="shared" ref="D52:I52" si="13">SUM(D53:D61)</f>
        <v>2400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2400</v>
      </c>
      <c r="I52" s="3">
        <f t="shared" si="13"/>
        <v>17400</v>
      </c>
    </row>
    <row r="53" spans="2:9" x14ac:dyDescent="0.2">
      <c r="B53" s="16" t="s">
        <v>84</v>
      </c>
      <c r="C53" s="4">
        <v>12000</v>
      </c>
      <c r="D53" s="4">
        <v>5400</v>
      </c>
      <c r="E53" s="4">
        <v>0</v>
      </c>
      <c r="F53" s="4">
        <v>0</v>
      </c>
      <c r="G53" s="4">
        <v>0</v>
      </c>
      <c r="H53" s="4">
        <f t="shared" ref="H53:H61" si="14">D53+F53-E53-G53</f>
        <v>5400</v>
      </c>
      <c r="I53" s="4">
        <f t="shared" ref="I53:I61" si="15">C53+H53</f>
        <v>17400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3000</v>
      </c>
      <c r="D58" s="4">
        <v>-3000</v>
      </c>
      <c r="E58" s="4">
        <v>0</v>
      </c>
      <c r="F58" s="4">
        <v>0</v>
      </c>
      <c r="G58" s="4">
        <v>0</v>
      </c>
      <c r="H58" s="4">
        <f t="shared" si="14"/>
        <v>-3000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8269236.959999999</v>
      </c>
      <c r="D161" s="6">
        <f t="shared" ref="D161:I161" si="106">D87+D13</f>
        <v>438936.98000000004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438936.98000000004</v>
      </c>
      <c r="I161" s="6">
        <f t="shared" si="106"/>
        <v>8708173.9399999995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PARA EL DESARROLLO INTEGRAL DE LA FAMILIA DEL MUNICIPIO DE TARIMORO,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7492250.7699999996</v>
      </c>
      <c r="E11" s="71">
        <f t="shared" ref="E11:F11" si="0">SUM(E12:E20)</f>
        <v>7498984.9199999999</v>
      </c>
      <c r="F11" s="72">
        <f t="shared" si="0"/>
        <v>-6734.1500000001397</v>
      </c>
    </row>
    <row r="12" spans="1:6" x14ac:dyDescent="0.2">
      <c r="B12" s="73">
        <v>1000</v>
      </c>
      <c r="C12" s="74" t="s">
        <v>133</v>
      </c>
      <c r="D12" s="75">
        <v>5241597.5099999988</v>
      </c>
      <c r="E12" s="75">
        <v>5241597.51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947876.45999999985</v>
      </c>
      <c r="E13" s="75">
        <v>954610.61</v>
      </c>
      <c r="F13" s="76">
        <f t="shared" ref="F13:F30" si="1">D13-E13</f>
        <v>-6734.1500000001397</v>
      </c>
    </row>
    <row r="14" spans="1:6" x14ac:dyDescent="0.2">
      <c r="B14" s="73">
        <v>3000</v>
      </c>
      <c r="C14" s="74" t="s">
        <v>135</v>
      </c>
      <c r="D14" s="75">
        <v>716168.81</v>
      </c>
      <c r="E14" s="75">
        <v>716168.80999999994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581059.65</v>
      </c>
      <c r="E15" s="75">
        <v>581059.65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5548.34</v>
      </c>
      <c r="E16" s="75">
        <v>5548.34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7492250.7699999996</v>
      </c>
      <c r="E31" s="67">
        <f t="shared" ref="E31:F31" si="3">E11+E21</f>
        <v>7498984.9199999999</v>
      </c>
      <c r="F31" s="68">
        <f t="shared" si="3"/>
        <v>-6734.1500000001397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TARIMORO,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Evil Panda</cp:lastModifiedBy>
  <cp:revision/>
  <dcterms:created xsi:type="dcterms:W3CDTF">2024-03-15T21:50:03Z</dcterms:created>
  <dcterms:modified xsi:type="dcterms:W3CDTF">2026-01-07T19:02:53Z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